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补贴汇总" sheetId="4" r:id="rId1"/>
  </sheets>
  <definedNames>
    <definedName name="_xlnm._FilterDatabase" localSheetId="0" hidden="1">补贴汇总!$A$2:$O$35</definedName>
    <definedName name="_xlnm.Print_Titles" localSheetId="0">补贴汇总!$1:$3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<sst xmlns="http://schemas.openxmlformats.org/spreadsheetml/2006/main" count="176" uniqueCount="127">
  <si>
    <t>辰溪县乡村车间补贴资金汇总表</t>
  </si>
  <si>
    <r>
      <rPr>
        <b/>
        <sz val="12"/>
        <rFont val="仿宋"/>
        <charset val="134"/>
      </rPr>
      <t>序号</t>
    </r>
  </si>
  <si>
    <r>
      <rPr>
        <b/>
        <sz val="12"/>
        <rFont val="仿宋"/>
        <charset val="134"/>
      </rPr>
      <t>车间名称</t>
    </r>
  </si>
  <si>
    <r>
      <rPr>
        <b/>
        <sz val="12"/>
        <rFont val="仿宋"/>
        <charset val="134"/>
      </rPr>
      <t>建设时间</t>
    </r>
  </si>
  <si>
    <r>
      <rPr>
        <b/>
        <sz val="12"/>
        <rFont val="仿宋"/>
        <charset val="134"/>
      </rPr>
      <t>帮扶车间类型</t>
    </r>
  </si>
  <si>
    <t>负责人或联系人</t>
  </si>
  <si>
    <r>
      <rPr>
        <b/>
        <sz val="12"/>
        <color theme="1"/>
        <rFont val="FangSong"/>
        <charset val="134"/>
      </rPr>
      <t>联系电话</t>
    </r>
  </si>
  <si>
    <r>
      <rPr>
        <b/>
        <sz val="12"/>
        <rFont val="仿宋"/>
        <charset val="134"/>
      </rPr>
      <t>建设地点</t>
    </r>
  </si>
  <si>
    <t>车间吸纳脱贫人口就业人数</t>
  </si>
  <si>
    <t>经核实符合申报稳岗补贴人数</t>
  </si>
  <si>
    <r>
      <rPr>
        <b/>
        <sz val="14"/>
        <rFont val="仿宋"/>
        <charset val="134"/>
      </rPr>
      <t>补贴政策标准</t>
    </r>
  </si>
  <si>
    <r>
      <rPr>
        <b/>
        <sz val="14"/>
        <rFont val="仿宋"/>
        <charset val="134"/>
      </rPr>
      <t>合计</t>
    </r>
  </si>
  <si>
    <r>
      <rPr>
        <b/>
        <sz val="12"/>
        <rFont val="仿宋"/>
        <charset val="134"/>
      </rPr>
      <t>备注</t>
    </r>
  </si>
  <si>
    <r>
      <rPr>
        <b/>
        <sz val="10"/>
        <rFont val="仿宋"/>
        <charset val="134"/>
      </rPr>
      <t>一次性场地费补贴（被审核认定为就业帮扶车间当年实际发生租赁费用的</t>
    </r>
    <r>
      <rPr>
        <b/>
        <sz val="10"/>
        <rFont val="Times New Roman"/>
        <charset val="134"/>
      </rPr>
      <t>70%</t>
    </r>
    <r>
      <rPr>
        <b/>
        <sz val="10"/>
        <rFont val="仿宋"/>
        <charset val="134"/>
      </rPr>
      <t>标准予以补贴，最高补贴金额不得超过</t>
    </r>
    <r>
      <rPr>
        <b/>
        <sz val="10"/>
        <rFont val="Times New Roman"/>
        <charset val="134"/>
      </rPr>
      <t>3</t>
    </r>
    <r>
      <rPr>
        <b/>
        <sz val="10"/>
        <rFont val="仿宋"/>
        <charset val="134"/>
      </rPr>
      <t>万元，超过</t>
    </r>
    <r>
      <rPr>
        <b/>
        <sz val="10"/>
        <rFont val="Times New Roman"/>
        <charset val="134"/>
      </rPr>
      <t>3</t>
    </r>
    <r>
      <rPr>
        <b/>
        <sz val="10"/>
        <rFont val="仿宋"/>
        <charset val="134"/>
      </rPr>
      <t>万元的只按</t>
    </r>
    <r>
      <rPr>
        <b/>
        <sz val="10"/>
        <rFont val="Times New Roman"/>
        <charset val="134"/>
      </rPr>
      <t>3</t>
    </r>
    <r>
      <rPr>
        <b/>
        <sz val="10"/>
        <rFont val="仿宋"/>
        <charset val="134"/>
      </rPr>
      <t>万元标准予以补贴，未实际产生租赁费用的不予补贴）</t>
    </r>
  </si>
  <si>
    <r>
      <rPr>
        <b/>
        <sz val="10"/>
        <rFont val="仿宋"/>
        <charset val="134"/>
      </rPr>
      <t>一次性水电费补贴（被审核认定为就业帮扶车间后一年内实际发生水电费用的</t>
    </r>
    <r>
      <rPr>
        <b/>
        <sz val="10"/>
        <rFont val="Times New Roman"/>
        <charset val="134"/>
      </rPr>
      <t>70%</t>
    </r>
    <r>
      <rPr>
        <b/>
        <sz val="10"/>
        <rFont val="仿宋"/>
        <charset val="134"/>
      </rPr>
      <t>标准予以补贴，最高补贴金额不超过</t>
    </r>
    <r>
      <rPr>
        <b/>
        <sz val="10"/>
        <rFont val="Times New Roman"/>
        <charset val="134"/>
      </rPr>
      <t>2</t>
    </r>
    <r>
      <rPr>
        <b/>
        <sz val="10"/>
        <rFont val="仿宋"/>
        <charset val="134"/>
      </rPr>
      <t>万元，超过</t>
    </r>
    <r>
      <rPr>
        <b/>
        <sz val="10"/>
        <rFont val="Times New Roman"/>
        <charset val="134"/>
      </rPr>
      <t>2</t>
    </r>
    <r>
      <rPr>
        <b/>
        <sz val="10"/>
        <rFont val="仿宋"/>
        <charset val="134"/>
      </rPr>
      <t>万元的只按</t>
    </r>
    <r>
      <rPr>
        <b/>
        <sz val="10"/>
        <rFont val="Times New Roman"/>
        <charset val="134"/>
      </rPr>
      <t>2</t>
    </r>
    <r>
      <rPr>
        <b/>
        <sz val="10"/>
        <rFont val="仿宋"/>
        <charset val="134"/>
      </rPr>
      <t>万元标准予以补贴）</t>
    </r>
  </si>
  <si>
    <r>
      <rPr>
        <b/>
        <sz val="10"/>
        <rFont val="仿宋"/>
        <charset val="134"/>
      </rPr>
      <t>物流费补贴（按</t>
    </r>
    <r>
      <rPr>
        <b/>
        <sz val="10"/>
        <rFont val="Times New Roman"/>
        <charset val="134"/>
      </rPr>
      <t>1</t>
    </r>
    <r>
      <rPr>
        <b/>
        <sz val="10"/>
        <rFont val="仿宋"/>
        <charset val="134"/>
      </rPr>
      <t>万元</t>
    </r>
    <r>
      <rPr>
        <b/>
        <sz val="10"/>
        <rFont val="Times New Roman"/>
        <charset val="134"/>
      </rPr>
      <t>/</t>
    </r>
    <r>
      <rPr>
        <b/>
        <sz val="10"/>
        <rFont val="仿宋"/>
        <charset val="134"/>
      </rPr>
      <t>年的标准，对每年正常生产经营累计</t>
    </r>
    <r>
      <rPr>
        <b/>
        <sz val="10"/>
        <rFont val="Times New Roman"/>
        <charset val="134"/>
      </rPr>
      <t>6</t>
    </r>
    <r>
      <rPr>
        <b/>
        <sz val="10"/>
        <rFont val="仿宋"/>
        <charset val="134"/>
      </rPr>
      <t>个月以上、吸纳的脱贫人口（防止瓜分监测对象）稳定在岗从业的就业帮扶车间，在进行来料加工、产品运输（配送）过程中发生的物流费用，由县财政统筹安排每年给予补贴，未达到正常生产经营时间或已吸纳的脱贫人口（含防止返分监测对象）就业数量减少的不予补贴）</t>
    </r>
  </si>
  <si>
    <r>
      <rPr>
        <b/>
        <sz val="10"/>
        <rFont val="仿宋"/>
        <charset val="134"/>
      </rPr>
      <t>稳岗补贴（按</t>
    </r>
    <r>
      <rPr>
        <b/>
        <sz val="10"/>
        <rFont val="Times New Roman"/>
        <charset val="134"/>
      </rPr>
      <t>2000</t>
    </r>
    <r>
      <rPr>
        <b/>
        <sz val="10"/>
        <rFont val="仿宋"/>
        <charset val="134"/>
      </rPr>
      <t>元</t>
    </r>
    <r>
      <rPr>
        <b/>
        <sz val="10"/>
        <rFont val="Times New Roman"/>
        <charset val="134"/>
      </rPr>
      <t>/</t>
    </r>
    <r>
      <rPr>
        <b/>
        <sz val="10"/>
        <rFont val="仿宋"/>
        <charset val="134"/>
      </rPr>
      <t>人</t>
    </r>
    <r>
      <rPr>
        <b/>
        <sz val="10"/>
        <rFont val="Times New Roman"/>
        <charset val="134"/>
      </rPr>
      <t>/</t>
    </r>
    <r>
      <rPr>
        <b/>
        <sz val="10"/>
        <rFont val="仿宋"/>
        <charset val="134"/>
      </rPr>
      <t>年的标准，对上一年度吸纳脱贫人口（含防止瓜分监测对象）累计就业</t>
    </r>
    <r>
      <rPr>
        <b/>
        <sz val="10"/>
        <rFont val="Times New Roman"/>
        <charset val="134"/>
      </rPr>
      <t>6</t>
    </r>
    <r>
      <rPr>
        <b/>
        <sz val="10"/>
        <rFont val="仿宋"/>
        <charset val="134"/>
      </rPr>
      <t>个月以上、年工资性收入</t>
    </r>
    <r>
      <rPr>
        <b/>
        <sz val="10"/>
        <rFont val="Times New Roman"/>
        <charset val="134"/>
      </rPr>
      <t>6000</t>
    </r>
    <r>
      <rPr>
        <b/>
        <sz val="10"/>
        <rFont val="仿宋"/>
        <charset val="134"/>
      </rPr>
      <t>元以上的，由县乡村振兴部门会同县财政部门、县人力资源和社会保障部门，从到县财政衔接推进乡村振兴补助资金中每年给予补贴）</t>
    </r>
  </si>
  <si>
    <r>
      <rPr>
        <sz val="10"/>
        <rFont val="宋体"/>
        <charset val="134"/>
      </rPr>
      <t>湖南贝尔动漫有限公司（让水）</t>
    </r>
  </si>
  <si>
    <t>企业+乡村车间型</t>
  </si>
  <si>
    <t>魏玉莲</t>
  </si>
  <si>
    <t>199******29</t>
  </si>
  <si>
    <r>
      <rPr>
        <sz val="10"/>
        <rFont val="宋体"/>
        <charset val="134"/>
      </rPr>
      <t>辰溪县后塘瑶族乡让水村</t>
    </r>
  </si>
  <si>
    <t>湖南贝尔动漫有限公司（黄溪口）</t>
  </si>
  <si>
    <r>
      <rPr>
        <sz val="10"/>
        <rFont val="宋体"/>
        <charset val="134"/>
      </rPr>
      <t>辰溪县黄溪口镇罗新村移民区</t>
    </r>
  </si>
  <si>
    <r>
      <rPr>
        <sz val="10"/>
        <rFont val="宋体"/>
        <charset val="134"/>
      </rPr>
      <t>湖南贝尔动漫有限公司（龙头庵）</t>
    </r>
  </si>
  <si>
    <r>
      <rPr>
        <sz val="10"/>
        <rFont val="宋体"/>
        <charset val="134"/>
      </rPr>
      <t>辰溪县龙头庵乡塘冲村</t>
    </r>
  </si>
  <si>
    <r>
      <rPr>
        <sz val="10"/>
        <rFont val="宋体"/>
        <charset val="134"/>
      </rPr>
      <t>湖南贝尔动漫有限公司（元坪）</t>
    </r>
  </si>
  <si>
    <r>
      <rPr>
        <sz val="10"/>
        <rFont val="宋体"/>
        <charset val="134"/>
      </rPr>
      <t>辰溪县后塘瑶族乡元坪村</t>
    </r>
  </si>
  <si>
    <r>
      <rPr>
        <sz val="10"/>
        <rFont val="宋体"/>
        <charset val="134"/>
      </rPr>
      <t>辰溪县黄溪口镇国红电子厂</t>
    </r>
  </si>
  <si>
    <r>
      <rPr>
        <sz val="11"/>
        <rFont val="宋体"/>
        <charset val="0"/>
      </rPr>
      <t>舒国锋</t>
    </r>
  </si>
  <si>
    <t>137******70</t>
  </si>
  <si>
    <r>
      <rPr>
        <sz val="10"/>
        <rFont val="宋体"/>
        <charset val="134"/>
      </rPr>
      <t>辰溪县黄溪口镇移民区</t>
    </r>
  </si>
  <si>
    <r>
      <rPr>
        <sz val="10"/>
        <rFont val="宋体"/>
        <charset val="134"/>
      </rPr>
      <t>湖南旭联科技有限公司</t>
    </r>
  </si>
  <si>
    <r>
      <rPr>
        <sz val="11"/>
        <rFont val="SimSun"/>
        <charset val="134"/>
      </rPr>
      <t>唐丽娟</t>
    </r>
  </si>
  <si>
    <t>158******43</t>
  </si>
  <si>
    <r>
      <rPr>
        <sz val="10"/>
        <rFont val="宋体"/>
        <charset val="134"/>
      </rPr>
      <t>辰溪县锦滨镇城南产业园</t>
    </r>
  </si>
  <si>
    <r>
      <rPr>
        <sz val="10"/>
        <rFont val="宋体"/>
        <charset val="134"/>
      </rPr>
      <t>怀化市旭阳电子有限公司</t>
    </r>
  </si>
  <si>
    <r>
      <rPr>
        <sz val="11"/>
        <rFont val="SimSun"/>
        <charset val="134"/>
      </rPr>
      <t>谢黎</t>
    </r>
  </si>
  <si>
    <t>180******15</t>
  </si>
  <si>
    <r>
      <rPr>
        <sz val="10"/>
        <rFont val="宋体"/>
        <charset val="134"/>
      </rPr>
      <t>辰溪辰阳电子有限公司</t>
    </r>
  </si>
  <si>
    <r>
      <rPr>
        <sz val="10"/>
        <rFont val="宋体"/>
        <charset val="134"/>
      </rPr>
      <t>辰溪县鹏达玩具加工厂</t>
    </r>
  </si>
  <si>
    <t>许华军</t>
  </si>
  <si>
    <t>158******13</t>
  </si>
  <si>
    <r>
      <rPr>
        <sz val="10"/>
        <rFont val="宋体"/>
        <charset val="134"/>
      </rPr>
      <t>辰溪县黄溪口镇克杰电子加工坊</t>
    </r>
  </si>
  <si>
    <t>个体工商户自主经营型</t>
  </si>
  <si>
    <r>
      <rPr>
        <sz val="11"/>
        <rFont val="SimSun"/>
        <charset val="134"/>
      </rPr>
      <t>吕璜</t>
    </r>
  </si>
  <si>
    <t>130******77</t>
  </si>
  <si>
    <r>
      <rPr>
        <sz val="10"/>
        <rFont val="宋体"/>
        <charset val="134"/>
      </rPr>
      <t>辰溪县仙人湾瑶族乡昊林电子厂</t>
    </r>
  </si>
  <si>
    <r>
      <rPr>
        <sz val="11"/>
        <rFont val="SimSun"/>
        <charset val="134"/>
      </rPr>
      <t>吴总</t>
    </r>
  </si>
  <si>
    <t>137******01</t>
  </si>
  <si>
    <r>
      <rPr>
        <sz val="10"/>
        <rFont val="宋体"/>
        <charset val="134"/>
      </rPr>
      <t>辰溪县仙人湾瑶族乡仙人湾村</t>
    </r>
  </si>
  <si>
    <r>
      <rPr>
        <sz val="10"/>
        <rFont val="宋体"/>
        <charset val="134"/>
      </rPr>
      <t>辰溪县春叶电子加工部</t>
    </r>
  </si>
  <si>
    <r>
      <rPr>
        <sz val="11"/>
        <rFont val="宋体"/>
        <charset val="134"/>
      </rPr>
      <t>肖春叶</t>
    </r>
  </si>
  <si>
    <t>177******68</t>
  </si>
  <si>
    <r>
      <rPr>
        <sz val="10"/>
        <rFont val="宋体"/>
        <charset val="134"/>
      </rPr>
      <t>辰溪县榨溪村村民委员会</t>
    </r>
  </si>
  <si>
    <r>
      <rPr>
        <sz val="10"/>
        <rFont val="宋体"/>
        <charset val="0"/>
      </rPr>
      <t>辰溪千诚食品有限公司</t>
    </r>
  </si>
  <si>
    <r>
      <rPr>
        <sz val="11"/>
        <rFont val="宋体"/>
        <charset val="134"/>
      </rPr>
      <t>刘勇峰</t>
    </r>
  </si>
  <si>
    <t>180******21</t>
  </si>
  <si>
    <r>
      <rPr>
        <sz val="10"/>
        <rFont val="宋体"/>
        <charset val="134"/>
      </rPr>
      <t>辰溪县辰阳镇桑木桥村</t>
    </r>
  </si>
  <si>
    <r>
      <rPr>
        <sz val="10"/>
        <rFont val="宋体"/>
        <charset val="0"/>
      </rPr>
      <t>辰溪县后塘瑶族乡振兴电子厂</t>
    </r>
  </si>
  <si>
    <r>
      <rPr>
        <sz val="11"/>
        <rFont val="宋体"/>
        <charset val="134"/>
      </rPr>
      <t>陈月花</t>
    </r>
  </si>
  <si>
    <t>189******31</t>
  </si>
  <si>
    <r>
      <rPr>
        <sz val="10"/>
        <rFont val="宋体"/>
        <charset val="134"/>
      </rPr>
      <t>辰溪县后塘瑶族乡前塘村</t>
    </r>
  </si>
  <si>
    <r>
      <rPr>
        <sz val="10"/>
        <rFont val="宋体"/>
        <charset val="0"/>
      </rPr>
      <t>辰溪县鸿沅包装制品有限公司</t>
    </r>
  </si>
  <si>
    <r>
      <rPr>
        <sz val="11"/>
        <rFont val="宋体"/>
        <charset val="134"/>
      </rPr>
      <t>刘良</t>
    </r>
  </si>
  <si>
    <t>139******53</t>
  </si>
  <si>
    <r>
      <rPr>
        <sz val="10"/>
        <rFont val="宋体"/>
        <charset val="0"/>
      </rPr>
      <t>辰溪县利国电子厂</t>
    </r>
  </si>
  <si>
    <r>
      <rPr>
        <sz val="11"/>
        <rFont val="宋体"/>
        <charset val="134"/>
      </rPr>
      <t>肖丽分</t>
    </r>
  </si>
  <si>
    <t>181******58</t>
  </si>
  <si>
    <r>
      <rPr>
        <sz val="10"/>
        <rFont val="宋体"/>
        <charset val="134"/>
      </rPr>
      <t>辰溪县龙头庵乡龙头庵村</t>
    </r>
  </si>
  <si>
    <r>
      <rPr>
        <sz val="10"/>
        <rFont val="宋体"/>
        <charset val="0"/>
      </rPr>
      <t>辰溪县来来电子设备有限公司</t>
    </r>
  </si>
  <si>
    <r>
      <rPr>
        <sz val="11"/>
        <rFont val="宋体"/>
        <charset val="134"/>
      </rPr>
      <t>罗戈芮</t>
    </r>
  </si>
  <si>
    <t>176******61</t>
  </si>
  <si>
    <r>
      <rPr>
        <sz val="10"/>
        <rFont val="宋体"/>
        <charset val="134"/>
      </rPr>
      <t>辰溪县黄溪口镇</t>
    </r>
  </si>
  <si>
    <t>辰溪县海华电子厂</t>
  </si>
  <si>
    <r>
      <rPr>
        <sz val="11"/>
        <rFont val="宋体"/>
        <charset val="0"/>
      </rPr>
      <t>蒲声桥</t>
    </r>
  </si>
  <si>
    <t>177******08</t>
  </si>
  <si>
    <t>怀化市辰溪县黄溪口镇罗子山路口亭子冲（先锋幼儿园旁）</t>
  </si>
  <si>
    <t>辰溪县黄溪口镇宏耀电子厂</t>
  </si>
  <si>
    <r>
      <rPr>
        <sz val="11"/>
        <rFont val="宋体"/>
        <charset val="0"/>
      </rPr>
      <t>米路明</t>
    </r>
  </si>
  <si>
    <t>199******83</t>
  </si>
  <si>
    <t>怀化市辰溪县黄溪口镇罗新村移民区（原天天惠生活超市）</t>
  </si>
  <si>
    <t>辰溪县宏祥古文化建筑工程有限公司</t>
  </si>
  <si>
    <r>
      <rPr>
        <sz val="11"/>
        <rFont val="宋体"/>
        <charset val="134"/>
      </rPr>
      <t>舒象金</t>
    </r>
  </si>
  <si>
    <t>158******25</t>
  </si>
  <si>
    <t>辰溪县后塘瑶族乡前塘村</t>
  </si>
  <si>
    <t>湖南省辰溪县腾达电子加工厂</t>
  </si>
  <si>
    <r>
      <rPr>
        <sz val="11"/>
        <rFont val="宋体"/>
        <charset val="134"/>
      </rPr>
      <t>李三林</t>
    </r>
  </si>
  <si>
    <t>188******08</t>
  </si>
  <si>
    <t>辰溪县孝坪镇中溪村</t>
  </si>
  <si>
    <t>辰溪县倒佗生态养殖专业合作社</t>
  </si>
  <si>
    <r>
      <rPr>
        <sz val="11"/>
        <rFont val="宋体"/>
        <charset val="0"/>
      </rPr>
      <t>丁公永</t>
    </r>
  </si>
  <si>
    <t>139******54</t>
  </si>
  <si>
    <r>
      <rPr>
        <sz val="9"/>
        <rFont val="宋体"/>
        <charset val="0"/>
      </rPr>
      <t>谭家场乡荆竹溪村</t>
    </r>
    <r>
      <rPr>
        <sz val="9"/>
        <rFont val="Times New Roman"/>
        <charset val="0"/>
      </rPr>
      <t>7</t>
    </r>
    <r>
      <rPr>
        <sz val="9"/>
        <rFont val="宋体"/>
        <charset val="0"/>
      </rPr>
      <t>组</t>
    </r>
  </si>
  <si>
    <t>辰溪县亿雷电子有限公司</t>
  </si>
  <si>
    <r>
      <rPr>
        <sz val="11"/>
        <rFont val="宋体"/>
        <charset val="134"/>
      </rPr>
      <t>丁仁军</t>
    </r>
  </si>
  <si>
    <t>153******09</t>
  </si>
  <si>
    <t>辰溪县小龙门乡小龙门村九组</t>
  </si>
  <si>
    <t>辰溪县鸿沅包装制品有限公司（黄埠村）</t>
  </si>
  <si>
    <t>辰溪县修溪镇黄埠村</t>
  </si>
  <si>
    <t>辰溪县鸿沅包装制品有限公司（修溪集市）</t>
  </si>
  <si>
    <t>辰溪县修溪镇居委会</t>
  </si>
  <si>
    <t>辰溪县鸿沅包装制品有限公司（征溪口）</t>
  </si>
  <si>
    <t>辰溪县修溪镇征溪口村</t>
  </si>
  <si>
    <t>怀化兆丰电子有限公司</t>
  </si>
  <si>
    <r>
      <rPr>
        <sz val="11"/>
        <rFont val="SimSun"/>
        <charset val="134"/>
      </rPr>
      <t>毛凯波</t>
    </r>
  </si>
  <si>
    <t>155******75</t>
  </si>
  <si>
    <t>辰溪县长田湾乡锄头坪村</t>
  </si>
  <si>
    <t>怀化市众家箱包有限公司</t>
  </si>
  <si>
    <t>乡镇企业（农村合作社）自主创办型</t>
  </si>
  <si>
    <t>张杰</t>
  </si>
  <si>
    <t>153******29</t>
  </si>
  <si>
    <t>辰溪县潭湾镇石牌村</t>
  </si>
  <si>
    <t>辰溪县黄溪口镇思利人工艺品厂</t>
  </si>
  <si>
    <t>舒秋粮</t>
  </si>
  <si>
    <t>188******06</t>
  </si>
  <si>
    <t>辰溪县黄溪口镇黄溪口村十组</t>
  </si>
  <si>
    <r>
      <rPr>
        <sz val="10"/>
        <rFont val="Times New Roman"/>
        <charset val="134"/>
      </rPr>
      <t>2025</t>
    </r>
    <r>
      <rPr>
        <sz val="10"/>
        <rFont val="SimSun"/>
        <charset val="134"/>
      </rPr>
      <t>年新增认定</t>
    </r>
  </si>
  <si>
    <t>辰溪县仙人湾乡雅靓服装加工厂</t>
  </si>
  <si>
    <t>陈冬英</t>
  </si>
  <si>
    <t>175******52</t>
  </si>
  <si>
    <t>辰溪县仙人湾瑶族乡仙人湾村一组</t>
  </si>
  <si>
    <t>辰溪县振轩包装有限公司</t>
  </si>
  <si>
    <t>邓小军</t>
  </si>
  <si>
    <t>155******97</t>
  </si>
  <si>
    <t>辰溪县修溪镇新集镇政府对面</t>
  </si>
  <si>
    <r>
      <rPr>
        <sz val="10"/>
        <rFont val="宋体"/>
        <charset val="134"/>
      </rPr>
      <t>合计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</si>
</sst>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0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FF0000"/>
      <name val="宋体"/>
      <charset val="134"/>
      <scheme val="minor"/>
    </font>
    <font>
      <b/>
      <sz val="24"/>
      <color theme="1"/>
      <name val="仿宋"/>
      <charset val="134"/>
    </font>
    <font>
      <b/>
      <sz val="12"/>
      <name val="Times New Roman"/>
      <charset val="134"/>
    </font>
    <font>
      <b/>
      <sz val="12"/>
      <color theme="1"/>
      <name val="FangSong"/>
      <charset val="134"/>
    </font>
    <font>
      <b/>
      <sz val="12"/>
      <color theme="1"/>
      <name val="Times New Roman"/>
      <charset val="134"/>
    </font>
    <font>
      <b/>
      <sz val="11"/>
      <name val="仿宋"/>
      <charset val="134"/>
    </font>
    <font>
      <sz val="10"/>
      <name val="Times New Roman"/>
      <charset val="134"/>
    </font>
    <font>
      <sz val="11"/>
      <color theme="1"/>
      <name val="SimSun"/>
      <charset val="134"/>
    </font>
    <font>
      <sz val="11"/>
      <color theme="1"/>
      <name val="Times New Roman"/>
      <charset val="134"/>
    </font>
    <font>
      <sz val="10"/>
      <name val="宋体"/>
      <charset val="134"/>
    </font>
    <font>
      <sz val="11"/>
      <name val="Times New Roman"/>
      <charset val="0"/>
    </font>
    <font>
      <sz val="11"/>
      <name val="Times New Roman"/>
      <charset val="134"/>
    </font>
    <font>
      <sz val="11"/>
      <color theme="1"/>
      <name val="宋体"/>
      <charset val="134"/>
    </font>
    <font>
      <sz val="10"/>
      <name val="Times New Roman"/>
      <charset val="0"/>
    </font>
    <font>
      <sz val="10"/>
      <color theme="1"/>
      <name val="Times New Roman"/>
      <charset val="134"/>
    </font>
    <font>
      <sz val="10"/>
      <name val="宋体"/>
      <charset val="0"/>
    </font>
    <font>
      <sz val="9"/>
      <name val="宋体"/>
      <charset val="0"/>
    </font>
    <font>
      <sz val="9"/>
      <name val="SimSun"/>
      <charset val="0"/>
    </font>
    <font>
      <sz val="11"/>
      <name val="SimSun"/>
      <charset val="134"/>
    </font>
    <font>
      <sz val="11"/>
      <name val="宋体"/>
      <charset val="134"/>
    </font>
    <font>
      <b/>
      <sz val="12"/>
      <name val="仿宋"/>
      <charset val="134"/>
    </font>
    <font>
      <b/>
      <sz val="14"/>
      <name val="Times New Roman"/>
      <charset val="134"/>
    </font>
    <font>
      <b/>
      <sz val="10"/>
      <name val="仿宋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name val="Times New Roman"/>
      <charset val="134"/>
    </font>
    <font>
      <sz val="11"/>
      <name val="宋体"/>
      <charset val="0"/>
    </font>
    <font>
      <b/>
      <sz val="14"/>
      <name val="仿宋"/>
      <charset val="134"/>
    </font>
    <font>
      <sz val="9"/>
      <name val="Times New Roman"/>
      <charset val="0"/>
    </font>
    <font>
      <sz val="10"/>
      <name val="SimSu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9" tint="0.399976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5" fillId="0" borderId="0" applyFont="0" applyFill="0" applyBorder="0" applyAlignment="0" applyProtection="0">
      <alignment vertical="center"/>
    </xf>
    <xf numFmtId="44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42" fontId="25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5" fillId="2" borderId="10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3" borderId="13" applyNumberFormat="0" applyAlignment="0" applyProtection="0">
      <alignment vertical="center"/>
    </xf>
    <xf numFmtId="0" fontId="35" fillId="4" borderId="14" applyNumberFormat="0" applyAlignment="0" applyProtection="0">
      <alignment vertical="center"/>
    </xf>
    <xf numFmtId="0" fontId="36" fillId="4" borderId="13" applyNumberFormat="0" applyAlignment="0" applyProtection="0">
      <alignment vertical="center"/>
    </xf>
    <xf numFmtId="0" fontId="37" fillId="5" borderId="15" applyNumberFormat="0" applyAlignment="0" applyProtection="0">
      <alignment vertical="center"/>
    </xf>
    <xf numFmtId="0" fontId="38" fillId="0" borderId="16" applyNumberFormat="0" applyFill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</cellStyleXfs>
  <cellXfs count="54">
    <xf numFmtId="0" fontId="0" fillId="0" borderId="0" xfId="0">
      <alignment vertical="center"/>
    </xf>
    <xf numFmtId="0" fontId="0" fillId="0" borderId="0" xfId="0" applyFill="1" applyAlignment="1"/>
    <xf numFmtId="0" fontId="1" fillId="0" borderId="0" xfId="0" applyFont="1" applyFill="1" applyAlignment="1"/>
    <xf numFmtId="0" fontId="2" fillId="0" borderId="0" xfId="0" applyFont="1" applyFill="1" applyAlignment="1"/>
    <xf numFmtId="0" fontId="0" fillId="0" borderId="0" xfId="0" applyFill="1" applyAlignment="1">
      <alignment wrapText="1"/>
    </xf>
    <xf numFmtId="0" fontId="3" fillId="0" borderId="0" xfId="0" applyFont="1" applyFill="1" applyAlignment="1">
      <alignment horizontal="centerContinuous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 wrapText="1"/>
    </xf>
    <xf numFmtId="0" fontId="6" fillId="0" borderId="2" xfId="0" applyNumberFormat="1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6" fillId="0" borderId="3" xfId="0" applyNumberFormat="1" applyFont="1" applyBorder="1" applyAlignment="1">
      <alignment horizontal="center" vertical="center" wrapText="1"/>
    </xf>
    <xf numFmtId="0" fontId="6" fillId="0" borderId="4" xfId="0" applyNumberFormat="1" applyFont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left" vertical="center" wrapText="1"/>
    </xf>
    <xf numFmtId="0" fontId="10" fillId="0" borderId="1" xfId="0" applyNumberFormat="1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left" vertical="center" shrinkToFi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49" fontId="8" fillId="0" borderId="1" xfId="0" applyNumberFormat="1" applyFont="1" applyFill="1" applyBorder="1" applyAlignment="1">
      <alignment horizontal="left" vertical="center" wrapText="1" shrinkToFit="1"/>
    </xf>
    <xf numFmtId="0" fontId="14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/>
    </xf>
    <xf numFmtId="49" fontId="15" fillId="0" borderId="1" xfId="0" applyNumberFormat="1" applyFont="1" applyFill="1" applyBorder="1" applyAlignment="1">
      <alignment horizontal="left" vertical="center" wrapText="1"/>
    </xf>
    <xf numFmtId="0" fontId="15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49" fontId="17" fillId="0" borderId="1" xfId="0" applyNumberFormat="1" applyFont="1" applyFill="1" applyBorder="1" applyAlignment="1">
      <alignment horizontal="left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49" fontId="18" fillId="0" borderId="1" xfId="0" applyNumberFormat="1" applyFont="1" applyFill="1" applyBorder="1" applyAlignment="1">
      <alignment horizontal="left"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49" fontId="19" fillId="0" borderId="1" xfId="0" applyNumberFormat="1" applyFont="1" applyFill="1" applyBorder="1" applyAlignment="1">
      <alignment horizontal="left" vertical="center" wrapText="1"/>
    </xf>
    <xf numFmtId="0" fontId="20" fillId="0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 wrapText="1"/>
    </xf>
    <xf numFmtId="0" fontId="23" fillId="0" borderId="7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24" fillId="0" borderId="8" xfId="0" applyFont="1" applyFill="1" applyBorder="1" applyAlignment="1">
      <alignment horizontal="center" vertical="center" wrapText="1"/>
    </xf>
    <xf numFmtId="0" fontId="24" fillId="0" borderId="9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shrinkToFi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satMod val="300000"/>
                <a:tint val="50000"/>
              </a:schemeClr>
            </a:gs>
            <a:gs pos="35000">
              <a:schemeClr val="phClr">
                <a:satMod val="300000"/>
                <a:tint val="37000"/>
              </a:schemeClr>
            </a:gs>
            <a:gs pos="100000">
              <a:schemeClr val="phClr">
                <a:satMod val="350000"/>
                <a:tint val="15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atMod val="130000"/>
                <a:shade val="51000"/>
              </a:schemeClr>
            </a:gs>
            <a:gs pos="80000">
              <a:schemeClr val="phClr">
                <a:satMod val="130000"/>
                <a:shade val="93000"/>
              </a:schemeClr>
            </a:gs>
            <a:gs pos="100000">
              <a:schemeClr val="phClr">
                <a:satMod val="135000"/>
                <a:shade val="94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atMod val="105000"/>
              <a:shade val="9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atMod val="350000"/>
                <a:tint val="40000"/>
              </a:schemeClr>
            </a:gs>
            <a:gs pos="40000">
              <a:schemeClr val="phClr">
                <a:satMod val="350000"/>
                <a:shade val="99000"/>
                <a:tint val="45000"/>
              </a:schemeClr>
            </a:gs>
            <a:gs pos="100000">
              <a:schemeClr val="phClr">
                <a:satMod val="255000"/>
                <a:shade val="20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satMod val="300000"/>
                <a:tint val="80000"/>
              </a:schemeClr>
            </a:gs>
            <a:gs pos="100000">
              <a:schemeClr val="phClr">
                <a:satMod val="200000"/>
                <a:shade val="3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6"/>
  <sheetViews>
    <sheetView tabSelected="1" workbookViewId="0">
      <selection activeCell="G1" sqref="G1"/>
    </sheetView>
  </sheetViews>
  <sheetFormatPr defaultColWidth="9" defaultRowHeight="13.5"/>
  <cols>
    <col min="1" max="1" width="5.375" style="1" customWidth="1"/>
    <col min="2" max="2" width="24.75" style="4" customWidth="1"/>
    <col min="3" max="3" width="7.375" style="4" customWidth="1"/>
    <col min="4" max="4" width="14.75" style="4" customWidth="1"/>
    <col min="5" max="5" width="7.625" style="4" customWidth="1"/>
    <col min="6" max="6" width="13.125" style="4" customWidth="1"/>
    <col min="7" max="7" width="20.25" style="4" customWidth="1"/>
    <col min="8" max="8" width="6.5" style="4" customWidth="1"/>
    <col min="9" max="9" width="5.5" style="4" customWidth="1"/>
    <col min="10" max="10" width="14.125" style="4" customWidth="1"/>
    <col min="11" max="11" width="15" style="4" customWidth="1"/>
    <col min="12" max="12" width="19.875" style="4" customWidth="1"/>
    <col min="13" max="13" width="17.125" style="1" customWidth="1"/>
    <col min="14" max="14" width="8.75" style="1" customWidth="1"/>
    <col min="15" max="15" width="9.75" style="1" customWidth="1"/>
    <col min="16" max="16374" width="9" style="1"/>
  </cols>
  <sheetData>
    <row r="1" s="1" customFormat="1" ht="47" customHeight="1" spans="1:15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s="1" customFormat="1" ht="27" customHeight="1" spans="1:15">
      <c r="A2" s="6" t="s">
        <v>1</v>
      </c>
      <c r="B2" s="7" t="s">
        <v>2</v>
      </c>
      <c r="C2" s="7" t="s">
        <v>3</v>
      </c>
      <c r="D2" s="7" t="s">
        <v>4</v>
      </c>
      <c r="E2" s="8" t="s">
        <v>5</v>
      </c>
      <c r="F2" s="9" t="s">
        <v>6</v>
      </c>
      <c r="G2" s="10" t="s">
        <v>7</v>
      </c>
      <c r="H2" s="11" t="s">
        <v>8</v>
      </c>
      <c r="I2" s="47" t="s">
        <v>9</v>
      </c>
      <c r="J2" s="48" t="s">
        <v>10</v>
      </c>
      <c r="K2" s="49"/>
      <c r="L2" s="49"/>
      <c r="M2" s="49"/>
      <c r="N2" s="49" t="s">
        <v>11</v>
      </c>
      <c r="O2" s="50" t="s">
        <v>12</v>
      </c>
    </row>
    <row r="3" s="1" customFormat="1" ht="195" customHeight="1" spans="1:15">
      <c r="A3" s="6"/>
      <c r="B3" s="12"/>
      <c r="C3" s="12"/>
      <c r="D3" s="12"/>
      <c r="E3" s="13"/>
      <c r="F3" s="14"/>
      <c r="G3" s="10"/>
      <c r="H3" s="15"/>
      <c r="I3" s="47"/>
      <c r="J3" s="51" t="s">
        <v>13</v>
      </c>
      <c r="K3" s="52" t="s">
        <v>14</v>
      </c>
      <c r="L3" s="52" t="s">
        <v>15</v>
      </c>
      <c r="M3" s="52" t="s">
        <v>16</v>
      </c>
      <c r="N3" s="49"/>
      <c r="O3" s="50"/>
    </row>
    <row r="4" s="2" customFormat="1" ht="30" customHeight="1" spans="1:15">
      <c r="A4" s="16">
        <v>1</v>
      </c>
      <c r="B4" s="17" t="s">
        <v>17</v>
      </c>
      <c r="C4" s="18">
        <v>201809</v>
      </c>
      <c r="D4" s="18" t="s">
        <v>18</v>
      </c>
      <c r="E4" s="19" t="s">
        <v>19</v>
      </c>
      <c r="F4" s="20" t="s">
        <v>20</v>
      </c>
      <c r="G4" s="17" t="s">
        <v>21</v>
      </c>
      <c r="H4" s="18">
        <v>8</v>
      </c>
      <c r="I4" s="18">
        <v>6</v>
      </c>
      <c r="J4" s="18">
        <v>0</v>
      </c>
      <c r="K4" s="18">
        <v>0</v>
      </c>
      <c r="L4" s="18">
        <v>1</v>
      </c>
      <c r="M4" s="18">
        <f t="shared" ref="M4:M34" si="0">I4*0.2</f>
        <v>1.2</v>
      </c>
      <c r="N4" s="16">
        <f t="shared" ref="N4:N36" si="1">J4+K4+L4+M4</f>
        <v>2.2</v>
      </c>
      <c r="O4" s="53"/>
    </row>
    <row r="5" s="2" customFormat="1" ht="30" customHeight="1" spans="1:15">
      <c r="A5" s="16">
        <v>2</v>
      </c>
      <c r="B5" s="21" t="s">
        <v>22</v>
      </c>
      <c r="C5" s="18">
        <v>201910</v>
      </c>
      <c r="D5" s="18" t="s">
        <v>18</v>
      </c>
      <c r="E5" s="19" t="s">
        <v>19</v>
      </c>
      <c r="F5" s="22" t="s">
        <v>20</v>
      </c>
      <c r="G5" s="17" t="s">
        <v>23</v>
      </c>
      <c r="H5" s="18">
        <v>12</v>
      </c>
      <c r="I5" s="18">
        <v>10</v>
      </c>
      <c r="J5" s="18">
        <v>0</v>
      </c>
      <c r="K5" s="18">
        <v>0</v>
      </c>
      <c r="L5" s="18">
        <v>0</v>
      </c>
      <c r="M5" s="18">
        <f t="shared" si="0"/>
        <v>2</v>
      </c>
      <c r="N5" s="16">
        <f t="shared" si="1"/>
        <v>2</v>
      </c>
      <c r="O5" s="53"/>
    </row>
    <row r="6" s="2" customFormat="1" ht="30" customHeight="1" spans="1:15">
      <c r="A6" s="16">
        <v>3</v>
      </c>
      <c r="B6" s="17" t="s">
        <v>24</v>
      </c>
      <c r="C6" s="18">
        <v>201910</v>
      </c>
      <c r="D6" s="18" t="s">
        <v>18</v>
      </c>
      <c r="E6" s="19" t="s">
        <v>19</v>
      </c>
      <c r="F6" s="22" t="s">
        <v>20</v>
      </c>
      <c r="G6" s="17" t="s">
        <v>25</v>
      </c>
      <c r="H6" s="18">
        <v>13</v>
      </c>
      <c r="I6" s="18">
        <v>13</v>
      </c>
      <c r="J6" s="18">
        <v>0</v>
      </c>
      <c r="K6" s="18">
        <v>0</v>
      </c>
      <c r="L6" s="18">
        <v>1</v>
      </c>
      <c r="M6" s="18">
        <f t="shared" si="0"/>
        <v>2.6</v>
      </c>
      <c r="N6" s="16">
        <f t="shared" si="1"/>
        <v>3.6</v>
      </c>
      <c r="O6" s="53"/>
    </row>
    <row r="7" s="2" customFormat="1" ht="30" customHeight="1" spans="1:15">
      <c r="A7" s="16">
        <v>4</v>
      </c>
      <c r="B7" s="17" t="s">
        <v>26</v>
      </c>
      <c r="C7" s="18">
        <v>201910</v>
      </c>
      <c r="D7" s="18" t="s">
        <v>18</v>
      </c>
      <c r="E7" s="19" t="s">
        <v>19</v>
      </c>
      <c r="F7" s="22" t="s">
        <v>20</v>
      </c>
      <c r="G7" s="17" t="s">
        <v>27</v>
      </c>
      <c r="H7" s="18">
        <v>4</v>
      </c>
      <c r="I7" s="18">
        <v>3</v>
      </c>
      <c r="J7" s="18">
        <v>0</v>
      </c>
      <c r="K7" s="18">
        <v>0</v>
      </c>
      <c r="L7" s="18">
        <v>0</v>
      </c>
      <c r="M7" s="18">
        <f t="shared" si="0"/>
        <v>0.6</v>
      </c>
      <c r="N7" s="16">
        <f t="shared" si="1"/>
        <v>0.6</v>
      </c>
      <c r="O7" s="53"/>
    </row>
    <row r="8" s="3" customFormat="1" ht="30" customHeight="1" spans="1:15">
      <c r="A8" s="16">
        <v>5</v>
      </c>
      <c r="B8" s="17" t="s">
        <v>28</v>
      </c>
      <c r="C8" s="18">
        <v>201809</v>
      </c>
      <c r="D8" s="18" t="s">
        <v>18</v>
      </c>
      <c r="E8" s="23" t="s">
        <v>29</v>
      </c>
      <c r="F8" s="24" t="s">
        <v>30</v>
      </c>
      <c r="G8" s="17" t="s">
        <v>31</v>
      </c>
      <c r="H8" s="18">
        <v>23</v>
      </c>
      <c r="I8" s="18">
        <v>14</v>
      </c>
      <c r="J8" s="18">
        <v>0</v>
      </c>
      <c r="K8" s="18">
        <v>0</v>
      </c>
      <c r="L8" s="18">
        <v>1</v>
      </c>
      <c r="M8" s="18">
        <f t="shared" si="0"/>
        <v>2.8</v>
      </c>
      <c r="N8" s="16">
        <f t="shared" si="1"/>
        <v>3.8</v>
      </c>
      <c r="O8" s="53"/>
    </row>
    <row r="9" s="3" customFormat="1" ht="30" customHeight="1" spans="1:15">
      <c r="A9" s="16">
        <v>6</v>
      </c>
      <c r="B9" s="25" t="s">
        <v>32</v>
      </c>
      <c r="C9" s="18">
        <v>202210</v>
      </c>
      <c r="D9" s="18" t="s">
        <v>18</v>
      </c>
      <c r="E9" s="26" t="s">
        <v>33</v>
      </c>
      <c r="F9" s="27" t="s">
        <v>34</v>
      </c>
      <c r="G9" s="28" t="s">
        <v>35</v>
      </c>
      <c r="H9" s="18">
        <v>45</v>
      </c>
      <c r="I9" s="18">
        <v>45</v>
      </c>
      <c r="J9" s="18">
        <v>0</v>
      </c>
      <c r="K9" s="18">
        <v>0</v>
      </c>
      <c r="L9" s="18">
        <v>1</v>
      </c>
      <c r="M9" s="18">
        <f t="shared" si="0"/>
        <v>9</v>
      </c>
      <c r="N9" s="16">
        <f t="shared" si="1"/>
        <v>10</v>
      </c>
      <c r="O9" s="53"/>
    </row>
    <row r="10" s="3" customFormat="1" ht="30" customHeight="1" spans="1:15">
      <c r="A10" s="16">
        <v>7</v>
      </c>
      <c r="B10" s="25" t="s">
        <v>36</v>
      </c>
      <c r="C10" s="18">
        <v>202210</v>
      </c>
      <c r="D10" s="18" t="s">
        <v>18</v>
      </c>
      <c r="E10" s="26" t="s">
        <v>37</v>
      </c>
      <c r="F10" s="27" t="s">
        <v>38</v>
      </c>
      <c r="G10" s="28" t="s">
        <v>35</v>
      </c>
      <c r="H10" s="18">
        <v>11</v>
      </c>
      <c r="I10" s="18">
        <v>11</v>
      </c>
      <c r="J10" s="18">
        <v>0</v>
      </c>
      <c r="K10" s="18">
        <v>0</v>
      </c>
      <c r="L10" s="18">
        <v>1</v>
      </c>
      <c r="M10" s="18">
        <f t="shared" si="0"/>
        <v>2.2</v>
      </c>
      <c r="N10" s="16">
        <f t="shared" si="1"/>
        <v>3.2</v>
      </c>
      <c r="O10" s="53"/>
    </row>
    <row r="11" s="3" customFormat="1" ht="30" customHeight="1" spans="1:15">
      <c r="A11" s="16">
        <v>8</v>
      </c>
      <c r="B11" s="25" t="s">
        <v>39</v>
      </c>
      <c r="C11" s="18">
        <v>202210</v>
      </c>
      <c r="D11" s="18" t="s">
        <v>18</v>
      </c>
      <c r="E11" s="26" t="s">
        <v>37</v>
      </c>
      <c r="F11" s="27" t="s">
        <v>38</v>
      </c>
      <c r="G11" s="28" t="s">
        <v>35</v>
      </c>
      <c r="H11" s="18">
        <v>7</v>
      </c>
      <c r="I11" s="18">
        <v>7</v>
      </c>
      <c r="J11" s="18">
        <v>0</v>
      </c>
      <c r="K11" s="18">
        <v>0</v>
      </c>
      <c r="L11" s="18">
        <v>1</v>
      </c>
      <c r="M11" s="18">
        <f t="shared" si="0"/>
        <v>1.4</v>
      </c>
      <c r="N11" s="16">
        <f t="shared" si="1"/>
        <v>2.4</v>
      </c>
      <c r="O11" s="53"/>
    </row>
    <row r="12" s="3" customFormat="1" ht="30" customHeight="1" spans="1:15">
      <c r="A12" s="16">
        <v>9</v>
      </c>
      <c r="B12" s="29" t="s">
        <v>40</v>
      </c>
      <c r="C12" s="18">
        <v>202210</v>
      </c>
      <c r="D12" s="18" t="s">
        <v>18</v>
      </c>
      <c r="E12" s="30" t="s">
        <v>41</v>
      </c>
      <c r="F12" s="22" t="s">
        <v>42</v>
      </c>
      <c r="G12" s="29" t="s">
        <v>23</v>
      </c>
      <c r="H12" s="18">
        <v>16</v>
      </c>
      <c r="I12" s="18">
        <v>13</v>
      </c>
      <c r="J12" s="18">
        <v>0</v>
      </c>
      <c r="K12" s="18">
        <v>0</v>
      </c>
      <c r="L12" s="18">
        <v>0</v>
      </c>
      <c r="M12" s="18">
        <f t="shared" si="0"/>
        <v>2.6</v>
      </c>
      <c r="N12" s="16">
        <f t="shared" si="1"/>
        <v>2.6</v>
      </c>
      <c r="O12" s="53"/>
    </row>
    <row r="13" s="3" customFormat="1" ht="30" customHeight="1" spans="1:15">
      <c r="A13" s="16">
        <v>10</v>
      </c>
      <c r="B13" s="29" t="s">
        <v>43</v>
      </c>
      <c r="C13" s="18">
        <v>202210</v>
      </c>
      <c r="D13" s="18" t="s">
        <v>44</v>
      </c>
      <c r="E13" s="26" t="s">
        <v>45</v>
      </c>
      <c r="F13" s="27" t="s">
        <v>46</v>
      </c>
      <c r="G13" s="29" t="s">
        <v>23</v>
      </c>
      <c r="H13" s="18">
        <v>7</v>
      </c>
      <c r="I13" s="18">
        <v>5</v>
      </c>
      <c r="J13" s="18">
        <v>0</v>
      </c>
      <c r="K13" s="18">
        <v>0</v>
      </c>
      <c r="L13" s="18">
        <v>1</v>
      </c>
      <c r="M13" s="18">
        <f t="shared" si="0"/>
        <v>1</v>
      </c>
      <c r="N13" s="16">
        <f t="shared" si="1"/>
        <v>2</v>
      </c>
      <c r="O13" s="53"/>
    </row>
    <row r="14" s="3" customFormat="1" ht="30" customHeight="1" spans="1:15">
      <c r="A14" s="16">
        <v>11</v>
      </c>
      <c r="B14" s="29" t="s">
        <v>47</v>
      </c>
      <c r="C14" s="18">
        <v>202210</v>
      </c>
      <c r="D14" s="18" t="s">
        <v>44</v>
      </c>
      <c r="E14" s="26" t="s">
        <v>48</v>
      </c>
      <c r="F14" s="27" t="s">
        <v>49</v>
      </c>
      <c r="G14" s="29" t="s">
        <v>50</v>
      </c>
      <c r="H14" s="18">
        <v>10</v>
      </c>
      <c r="I14" s="18">
        <v>10</v>
      </c>
      <c r="J14" s="18">
        <v>0</v>
      </c>
      <c r="K14" s="18">
        <v>0</v>
      </c>
      <c r="L14" s="18">
        <v>1</v>
      </c>
      <c r="M14" s="18">
        <f t="shared" si="0"/>
        <v>2</v>
      </c>
      <c r="N14" s="16">
        <f t="shared" si="1"/>
        <v>3</v>
      </c>
      <c r="O14" s="53"/>
    </row>
    <row r="15" s="3" customFormat="1" ht="30" customHeight="1" spans="1:15">
      <c r="A15" s="16">
        <v>12</v>
      </c>
      <c r="B15" s="29" t="s">
        <v>51</v>
      </c>
      <c r="C15" s="18">
        <v>202210</v>
      </c>
      <c r="D15" s="18" t="s">
        <v>44</v>
      </c>
      <c r="E15" s="31" t="s">
        <v>52</v>
      </c>
      <c r="F15" s="32" t="s">
        <v>53</v>
      </c>
      <c r="G15" s="29" t="s">
        <v>54</v>
      </c>
      <c r="H15" s="18">
        <v>7</v>
      </c>
      <c r="I15" s="18">
        <v>6</v>
      </c>
      <c r="J15" s="18">
        <v>0</v>
      </c>
      <c r="K15" s="18">
        <v>0</v>
      </c>
      <c r="L15" s="18">
        <v>1</v>
      </c>
      <c r="M15" s="18">
        <f t="shared" si="0"/>
        <v>1.2</v>
      </c>
      <c r="N15" s="16">
        <f t="shared" si="1"/>
        <v>2.2</v>
      </c>
      <c r="O15" s="53"/>
    </row>
    <row r="16" s="3" customFormat="1" ht="30" customHeight="1" spans="1:15">
      <c r="A16" s="16">
        <v>13</v>
      </c>
      <c r="B16" s="33" t="s">
        <v>55</v>
      </c>
      <c r="C16" s="18">
        <v>202311</v>
      </c>
      <c r="D16" s="18" t="s">
        <v>18</v>
      </c>
      <c r="E16" s="31" t="s">
        <v>56</v>
      </c>
      <c r="F16" s="22" t="s">
        <v>57</v>
      </c>
      <c r="G16" s="29" t="s">
        <v>58</v>
      </c>
      <c r="H16" s="34">
        <v>26</v>
      </c>
      <c r="I16" s="18">
        <v>26</v>
      </c>
      <c r="J16" s="18">
        <v>0</v>
      </c>
      <c r="K16" s="18">
        <v>0</v>
      </c>
      <c r="L16" s="18">
        <v>1</v>
      </c>
      <c r="M16" s="18">
        <f t="shared" si="0"/>
        <v>5.2</v>
      </c>
      <c r="N16" s="16">
        <f t="shared" si="1"/>
        <v>6.2</v>
      </c>
      <c r="O16" s="53"/>
    </row>
    <row r="17" s="3" customFormat="1" ht="30" customHeight="1" spans="1:15">
      <c r="A17" s="16">
        <v>14</v>
      </c>
      <c r="B17" s="33" t="s">
        <v>59</v>
      </c>
      <c r="C17" s="18">
        <v>202311</v>
      </c>
      <c r="D17" s="18" t="s">
        <v>44</v>
      </c>
      <c r="E17" s="31" t="s">
        <v>60</v>
      </c>
      <c r="F17" s="22" t="s">
        <v>61</v>
      </c>
      <c r="G17" s="29" t="s">
        <v>62</v>
      </c>
      <c r="H17" s="35">
        <v>15</v>
      </c>
      <c r="I17" s="18">
        <v>12</v>
      </c>
      <c r="J17" s="18">
        <v>0</v>
      </c>
      <c r="K17" s="18">
        <v>0</v>
      </c>
      <c r="L17" s="18">
        <v>1</v>
      </c>
      <c r="M17" s="18">
        <f t="shared" si="0"/>
        <v>2.4</v>
      </c>
      <c r="N17" s="16">
        <f t="shared" si="1"/>
        <v>3.4</v>
      </c>
      <c r="O17" s="53"/>
    </row>
    <row r="18" s="3" customFormat="1" ht="30" customHeight="1" spans="1:15">
      <c r="A18" s="16">
        <v>15</v>
      </c>
      <c r="B18" s="33" t="s">
        <v>63</v>
      </c>
      <c r="C18" s="18">
        <v>202311</v>
      </c>
      <c r="D18" s="18" t="s">
        <v>18</v>
      </c>
      <c r="E18" s="31" t="s">
        <v>64</v>
      </c>
      <c r="F18" s="22" t="s">
        <v>65</v>
      </c>
      <c r="G18" s="29" t="s">
        <v>35</v>
      </c>
      <c r="H18" s="35">
        <v>10</v>
      </c>
      <c r="I18" s="18">
        <v>8</v>
      </c>
      <c r="J18" s="18">
        <v>0</v>
      </c>
      <c r="K18" s="18">
        <v>0</v>
      </c>
      <c r="L18" s="18">
        <v>1</v>
      </c>
      <c r="M18" s="18">
        <f t="shared" si="0"/>
        <v>1.6</v>
      </c>
      <c r="N18" s="16">
        <f t="shared" si="1"/>
        <v>2.6</v>
      </c>
      <c r="O18" s="53"/>
    </row>
    <row r="19" s="3" customFormat="1" ht="30" customHeight="1" spans="1:15">
      <c r="A19" s="16">
        <v>16</v>
      </c>
      <c r="B19" s="33" t="s">
        <v>66</v>
      </c>
      <c r="C19" s="18">
        <v>202311</v>
      </c>
      <c r="D19" s="18" t="s">
        <v>44</v>
      </c>
      <c r="E19" s="26" t="s">
        <v>67</v>
      </c>
      <c r="F19" s="22" t="s">
        <v>68</v>
      </c>
      <c r="G19" s="29" t="s">
        <v>69</v>
      </c>
      <c r="H19" s="35">
        <v>12</v>
      </c>
      <c r="I19" s="18">
        <v>12</v>
      </c>
      <c r="J19" s="20">
        <v>0</v>
      </c>
      <c r="K19" s="18">
        <v>0</v>
      </c>
      <c r="L19" s="18">
        <v>1</v>
      </c>
      <c r="M19" s="18">
        <f t="shared" si="0"/>
        <v>2.4</v>
      </c>
      <c r="N19" s="16">
        <f t="shared" si="1"/>
        <v>3.4</v>
      </c>
      <c r="O19" s="53"/>
    </row>
    <row r="20" s="3" customFormat="1" ht="30" customHeight="1" spans="1:15">
      <c r="A20" s="16">
        <v>17</v>
      </c>
      <c r="B20" s="33" t="s">
        <v>70</v>
      </c>
      <c r="C20" s="18">
        <v>202311</v>
      </c>
      <c r="D20" s="18" t="s">
        <v>18</v>
      </c>
      <c r="E20" s="31" t="s">
        <v>71</v>
      </c>
      <c r="F20" s="22" t="s">
        <v>72</v>
      </c>
      <c r="G20" s="29" t="s">
        <v>73</v>
      </c>
      <c r="H20" s="35">
        <v>5</v>
      </c>
      <c r="I20" s="18">
        <v>5</v>
      </c>
      <c r="J20" s="31">
        <v>0</v>
      </c>
      <c r="K20" s="18">
        <v>0</v>
      </c>
      <c r="L20" s="18">
        <v>0</v>
      </c>
      <c r="M20" s="18">
        <f t="shared" si="0"/>
        <v>1</v>
      </c>
      <c r="N20" s="16">
        <f t="shared" si="1"/>
        <v>1</v>
      </c>
      <c r="O20" s="53"/>
    </row>
    <row r="21" s="3" customFormat="1" ht="30" customHeight="1" spans="1:15">
      <c r="A21" s="16">
        <v>18</v>
      </c>
      <c r="B21" s="36" t="s">
        <v>74</v>
      </c>
      <c r="C21" s="18">
        <v>202408</v>
      </c>
      <c r="D21" s="18" t="s">
        <v>18</v>
      </c>
      <c r="E21" s="37" t="s">
        <v>75</v>
      </c>
      <c r="F21" s="38" t="s">
        <v>76</v>
      </c>
      <c r="G21" s="39" t="s">
        <v>77</v>
      </c>
      <c r="H21" s="20">
        <v>25</v>
      </c>
      <c r="I21" s="20">
        <v>23</v>
      </c>
      <c r="J21" s="18">
        <v>0</v>
      </c>
      <c r="K21" s="18">
        <v>1.0472</v>
      </c>
      <c r="L21" s="18">
        <v>1</v>
      </c>
      <c r="M21" s="18">
        <f t="shared" si="0"/>
        <v>4.6</v>
      </c>
      <c r="N21" s="16">
        <f t="shared" si="1"/>
        <v>6.6472</v>
      </c>
      <c r="O21" s="53"/>
    </row>
    <row r="22" s="3" customFormat="1" ht="30" customHeight="1" spans="1:15">
      <c r="A22" s="16">
        <v>19</v>
      </c>
      <c r="B22" s="36" t="s">
        <v>78</v>
      </c>
      <c r="C22" s="18">
        <v>202408</v>
      </c>
      <c r="D22" s="18" t="s">
        <v>18</v>
      </c>
      <c r="E22" s="37" t="s">
        <v>79</v>
      </c>
      <c r="F22" s="38" t="s">
        <v>80</v>
      </c>
      <c r="G22" s="39" t="s">
        <v>81</v>
      </c>
      <c r="H22" s="20">
        <v>22</v>
      </c>
      <c r="I22" s="20">
        <v>22</v>
      </c>
      <c r="J22" s="18">
        <v>0</v>
      </c>
      <c r="K22" s="18">
        <v>0.3024</v>
      </c>
      <c r="L22" s="18">
        <v>1</v>
      </c>
      <c r="M22" s="18">
        <f t="shared" si="0"/>
        <v>4.4</v>
      </c>
      <c r="N22" s="16">
        <f t="shared" si="1"/>
        <v>5.7024</v>
      </c>
      <c r="O22" s="53"/>
    </row>
    <row r="23" s="3" customFormat="1" ht="30" customHeight="1" spans="1:15">
      <c r="A23" s="16">
        <v>20</v>
      </c>
      <c r="B23" s="36" t="s">
        <v>82</v>
      </c>
      <c r="C23" s="18">
        <v>202408</v>
      </c>
      <c r="D23" s="18" t="s">
        <v>18</v>
      </c>
      <c r="E23" s="26" t="s">
        <v>83</v>
      </c>
      <c r="F23" s="27" t="s">
        <v>84</v>
      </c>
      <c r="G23" s="39" t="s">
        <v>85</v>
      </c>
      <c r="H23" s="20">
        <v>17</v>
      </c>
      <c r="I23" s="20">
        <v>5</v>
      </c>
      <c r="J23" s="18">
        <v>0</v>
      </c>
      <c r="K23" s="18">
        <v>1.288</v>
      </c>
      <c r="L23" s="18">
        <v>1</v>
      </c>
      <c r="M23" s="18">
        <f t="shared" si="0"/>
        <v>1</v>
      </c>
      <c r="N23" s="16">
        <f t="shared" si="1"/>
        <v>3.288</v>
      </c>
      <c r="O23" s="53"/>
    </row>
    <row r="24" s="3" customFormat="1" ht="30" customHeight="1" spans="1:15">
      <c r="A24" s="16">
        <v>21</v>
      </c>
      <c r="B24" s="36" t="s">
        <v>86</v>
      </c>
      <c r="C24" s="18">
        <v>202408</v>
      </c>
      <c r="D24" s="18" t="s">
        <v>18</v>
      </c>
      <c r="E24" s="26" t="s">
        <v>87</v>
      </c>
      <c r="F24" s="27" t="s">
        <v>88</v>
      </c>
      <c r="G24" s="39" t="s">
        <v>89</v>
      </c>
      <c r="H24" s="20">
        <v>5</v>
      </c>
      <c r="I24" s="20">
        <v>5</v>
      </c>
      <c r="J24" s="18">
        <v>0</v>
      </c>
      <c r="K24" s="18">
        <v>1.216</v>
      </c>
      <c r="L24" s="18">
        <v>1</v>
      </c>
      <c r="M24" s="18">
        <f t="shared" si="0"/>
        <v>1</v>
      </c>
      <c r="N24" s="16">
        <f t="shared" si="1"/>
        <v>3.216</v>
      </c>
      <c r="O24" s="53"/>
    </row>
    <row r="25" s="3" customFormat="1" ht="30" customHeight="1" spans="1:15">
      <c r="A25" s="16">
        <v>22</v>
      </c>
      <c r="B25" s="36" t="s">
        <v>90</v>
      </c>
      <c r="C25" s="18">
        <v>202408</v>
      </c>
      <c r="D25" s="18" t="s">
        <v>18</v>
      </c>
      <c r="E25" s="37" t="s">
        <v>91</v>
      </c>
      <c r="F25" s="38" t="s">
        <v>92</v>
      </c>
      <c r="G25" s="39" t="s">
        <v>93</v>
      </c>
      <c r="H25" s="20">
        <v>20</v>
      </c>
      <c r="I25" s="20">
        <v>17</v>
      </c>
      <c r="J25" s="18">
        <v>0.7</v>
      </c>
      <c r="K25" s="18">
        <v>2</v>
      </c>
      <c r="L25" s="18">
        <v>1</v>
      </c>
      <c r="M25" s="18">
        <f t="shared" si="0"/>
        <v>3.4</v>
      </c>
      <c r="N25" s="16">
        <f t="shared" si="1"/>
        <v>7.1</v>
      </c>
      <c r="O25" s="53"/>
    </row>
    <row r="26" s="3" customFormat="1" ht="30" customHeight="1" spans="1:15">
      <c r="A26" s="16">
        <v>23</v>
      </c>
      <c r="B26" s="40" t="s">
        <v>94</v>
      </c>
      <c r="C26" s="18">
        <v>202408</v>
      </c>
      <c r="D26" s="18" t="s">
        <v>18</v>
      </c>
      <c r="E26" s="27" t="s">
        <v>95</v>
      </c>
      <c r="F26" s="27" t="s">
        <v>96</v>
      </c>
      <c r="G26" s="39" t="s">
        <v>97</v>
      </c>
      <c r="H26" s="20">
        <v>5</v>
      </c>
      <c r="I26" s="20">
        <v>5</v>
      </c>
      <c r="J26" s="18">
        <v>0</v>
      </c>
      <c r="K26" s="18">
        <v>1.8509</v>
      </c>
      <c r="L26" s="18">
        <v>1</v>
      </c>
      <c r="M26" s="18">
        <f t="shared" si="0"/>
        <v>1</v>
      </c>
      <c r="N26" s="16">
        <f t="shared" si="1"/>
        <v>3.8509</v>
      </c>
      <c r="O26" s="53"/>
    </row>
    <row r="27" s="3" customFormat="1" ht="30" customHeight="1" spans="1:15">
      <c r="A27" s="16">
        <v>24</v>
      </c>
      <c r="B27" s="36" t="s">
        <v>98</v>
      </c>
      <c r="C27" s="18">
        <v>202408</v>
      </c>
      <c r="D27" s="18" t="s">
        <v>18</v>
      </c>
      <c r="E27" s="26" t="s">
        <v>64</v>
      </c>
      <c r="F27" s="27" t="s">
        <v>65</v>
      </c>
      <c r="G27" s="39" t="s">
        <v>99</v>
      </c>
      <c r="H27" s="20">
        <v>6</v>
      </c>
      <c r="I27" s="20">
        <v>4</v>
      </c>
      <c r="J27" s="18">
        <v>0</v>
      </c>
      <c r="K27" s="18">
        <v>0</v>
      </c>
      <c r="L27" s="18">
        <v>1</v>
      </c>
      <c r="M27" s="18">
        <f t="shared" si="0"/>
        <v>0.8</v>
      </c>
      <c r="N27" s="16">
        <f t="shared" si="1"/>
        <v>1.8</v>
      </c>
      <c r="O27" s="53"/>
    </row>
    <row r="28" s="3" customFormat="1" ht="30" customHeight="1" spans="1:15">
      <c r="A28" s="16">
        <v>25</v>
      </c>
      <c r="B28" s="36" t="s">
        <v>100</v>
      </c>
      <c r="C28" s="18">
        <v>202408</v>
      </c>
      <c r="D28" s="18" t="s">
        <v>18</v>
      </c>
      <c r="E28" s="26" t="s">
        <v>64</v>
      </c>
      <c r="F28" s="27" t="s">
        <v>65</v>
      </c>
      <c r="G28" s="39" t="s">
        <v>101</v>
      </c>
      <c r="H28" s="20">
        <v>5</v>
      </c>
      <c r="I28" s="20">
        <v>4</v>
      </c>
      <c r="J28" s="18">
        <v>0</v>
      </c>
      <c r="K28" s="18">
        <v>0</v>
      </c>
      <c r="L28" s="18">
        <v>1</v>
      </c>
      <c r="M28" s="18">
        <f t="shared" si="0"/>
        <v>0.8</v>
      </c>
      <c r="N28" s="16">
        <f t="shared" si="1"/>
        <v>1.8</v>
      </c>
      <c r="O28" s="53"/>
    </row>
    <row r="29" s="3" customFormat="1" ht="30" customHeight="1" spans="1:15">
      <c r="A29" s="16">
        <v>26</v>
      </c>
      <c r="B29" s="36" t="s">
        <v>102</v>
      </c>
      <c r="C29" s="18">
        <v>202408</v>
      </c>
      <c r="D29" s="18" t="s">
        <v>18</v>
      </c>
      <c r="E29" s="26" t="s">
        <v>64</v>
      </c>
      <c r="F29" s="27" t="s">
        <v>65</v>
      </c>
      <c r="G29" s="39" t="s">
        <v>103</v>
      </c>
      <c r="H29" s="20">
        <v>5</v>
      </c>
      <c r="I29" s="20">
        <v>4</v>
      </c>
      <c r="J29" s="18">
        <v>0</v>
      </c>
      <c r="K29" s="18">
        <v>0</v>
      </c>
      <c r="L29" s="18">
        <v>1</v>
      </c>
      <c r="M29" s="18">
        <f t="shared" si="0"/>
        <v>0.8</v>
      </c>
      <c r="N29" s="16">
        <f t="shared" si="1"/>
        <v>1.8</v>
      </c>
      <c r="O29" s="53"/>
    </row>
    <row r="30" s="3" customFormat="1" ht="30" customHeight="1" spans="1:15">
      <c r="A30" s="16">
        <v>27</v>
      </c>
      <c r="B30" s="17" t="s">
        <v>104</v>
      </c>
      <c r="C30" s="18">
        <v>202408</v>
      </c>
      <c r="D30" s="18" t="s">
        <v>18</v>
      </c>
      <c r="E30" s="31" t="s">
        <v>105</v>
      </c>
      <c r="F30" s="22" t="s">
        <v>106</v>
      </c>
      <c r="G30" s="41" t="s">
        <v>107</v>
      </c>
      <c r="H30" s="20">
        <v>8</v>
      </c>
      <c r="I30" s="20">
        <v>5</v>
      </c>
      <c r="J30" s="18">
        <v>0</v>
      </c>
      <c r="K30" s="18">
        <v>0.3556</v>
      </c>
      <c r="L30" s="18">
        <v>1</v>
      </c>
      <c r="M30" s="18">
        <f t="shared" si="0"/>
        <v>1</v>
      </c>
      <c r="N30" s="16">
        <f t="shared" si="1"/>
        <v>2.3556</v>
      </c>
      <c r="O30" s="53"/>
    </row>
    <row r="31" s="3" customFormat="1" ht="30" customHeight="1" spans="1:15">
      <c r="A31" s="16">
        <v>28</v>
      </c>
      <c r="B31" s="17" t="s">
        <v>108</v>
      </c>
      <c r="C31" s="18">
        <v>202411</v>
      </c>
      <c r="D31" s="18" t="s">
        <v>109</v>
      </c>
      <c r="E31" s="42" t="s">
        <v>110</v>
      </c>
      <c r="F31" s="22" t="s">
        <v>111</v>
      </c>
      <c r="G31" s="41" t="s">
        <v>112</v>
      </c>
      <c r="H31" s="20">
        <v>8</v>
      </c>
      <c r="I31" s="20">
        <v>6</v>
      </c>
      <c r="J31" s="18">
        <v>0.7</v>
      </c>
      <c r="K31" s="18">
        <v>0.2952</v>
      </c>
      <c r="L31" s="18">
        <v>0</v>
      </c>
      <c r="M31" s="18">
        <f t="shared" si="0"/>
        <v>1.2</v>
      </c>
      <c r="N31" s="16">
        <f t="shared" si="1"/>
        <v>2.1952</v>
      </c>
      <c r="O31" s="53"/>
    </row>
    <row r="32" s="3" customFormat="1" ht="30" customHeight="1" spans="1:15">
      <c r="A32" s="16">
        <v>29</v>
      </c>
      <c r="B32" s="17" t="s">
        <v>113</v>
      </c>
      <c r="C32" s="18">
        <v>202506</v>
      </c>
      <c r="D32" s="18" t="s">
        <v>44</v>
      </c>
      <c r="E32" s="43" t="s">
        <v>114</v>
      </c>
      <c r="F32" s="32" t="s">
        <v>115</v>
      </c>
      <c r="G32" s="39" t="s">
        <v>116</v>
      </c>
      <c r="H32" s="38">
        <v>6</v>
      </c>
      <c r="I32" s="20"/>
      <c r="J32" s="18">
        <v>0.35</v>
      </c>
      <c r="K32" s="18">
        <v>0</v>
      </c>
      <c r="L32" s="18">
        <v>0</v>
      </c>
      <c r="M32" s="18">
        <f t="shared" si="0"/>
        <v>0</v>
      </c>
      <c r="N32" s="16">
        <f t="shared" si="1"/>
        <v>0.35</v>
      </c>
      <c r="O32" s="53" t="s">
        <v>117</v>
      </c>
    </row>
    <row r="33" s="3" customFormat="1" ht="30" customHeight="1" spans="1:15">
      <c r="A33" s="16">
        <v>30</v>
      </c>
      <c r="B33" s="17" t="s">
        <v>118</v>
      </c>
      <c r="C33" s="18">
        <v>202506</v>
      </c>
      <c r="D33" s="18" t="s">
        <v>44</v>
      </c>
      <c r="E33" s="43" t="s">
        <v>119</v>
      </c>
      <c r="F33" s="32" t="s">
        <v>120</v>
      </c>
      <c r="G33" s="39" t="s">
        <v>121</v>
      </c>
      <c r="H33" s="38">
        <v>7</v>
      </c>
      <c r="I33" s="20"/>
      <c r="J33" s="18">
        <v>0.56</v>
      </c>
      <c r="K33" s="18">
        <v>0</v>
      </c>
      <c r="L33" s="18">
        <v>0</v>
      </c>
      <c r="M33" s="18">
        <f t="shared" si="0"/>
        <v>0</v>
      </c>
      <c r="N33" s="16">
        <f t="shared" si="1"/>
        <v>0.56</v>
      </c>
      <c r="O33" s="53" t="s">
        <v>117</v>
      </c>
    </row>
    <row r="34" s="3" customFormat="1" ht="30" customHeight="1" spans="1:15">
      <c r="A34" s="16">
        <v>31</v>
      </c>
      <c r="B34" s="17" t="s">
        <v>122</v>
      </c>
      <c r="C34" s="18">
        <v>202506</v>
      </c>
      <c r="D34" s="18" t="s">
        <v>109</v>
      </c>
      <c r="E34" s="43" t="s">
        <v>123</v>
      </c>
      <c r="F34" s="38" t="s">
        <v>124</v>
      </c>
      <c r="G34" s="39" t="s">
        <v>125</v>
      </c>
      <c r="H34" s="38">
        <v>11</v>
      </c>
      <c r="I34" s="20"/>
      <c r="J34" s="18">
        <v>3</v>
      </c>
      <c r="K34" s="18">
        <v>0</v>
      </c>
      <c r="L34" s="18">
        <v>0</v>
      </c>
      <c r="M34" s="18">
        <f t="shared" si="0"/>
        <v>0</v>
      </c>
      <c r="N34" s="16">
        <f t="shared" si="1"/>
        <v>3</v>
      </c>
      <c r="O34" s="53" t="s">
        <v>117</v>
      </c>
    </row>
    <row r="35" s="2" customFormat="1" ht="30" customHeight="1" spans="1:15">
      <c r="A35" s="44" t="s">
        <v>126</v>
      </c>
      <c r="B35" s="45"/>
      <c r="C35" s="45"/>
      <c r="D35" s="45"/>
      <c r="E35" s="45"/>
      <c r="F35" s="45"/>
      <c r="G35" s="46"/>
      <c r="H35" s="18">
        <f>SUM(H4:H34)</f>
        <v>381</v>
      </c>
      <c r="I35" s="18">
        <f t="shared" ref="I35:N35" si="2">SUM(I4:I34)</f>
        <v>306</v>
      </c>
      <c r="J35" s="18">
        <f t="shared" si="2"/>
        <v>5.31</v>
      </c>
      <c r="K35" s="18">
        <f t="shared" si="2"/>
        <v>8.3553</v>
      </c>
      <c r="L35" s="18">
        <f t="shared" si="2"/>
        <v>23</v>
      </c>
      <c r="M35" s="16">
        <f t="shared" si="2"/>
        <v>61.2</v>
      </c>
      <c r="N35" s="16">
        <f t="shared" si="2"/>
        <v>97.8653</v>
      </c>
      <c r="O35" s="16"/>
    </row>
    <row r="36" s="1" customFormat="1" spans="2:12"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</row>
  </sheetData>
  <autoFilter xmlns:etc="http://www.wps.cn/officeDocument/2017/etCustomData" ref="A2:O35" etc:filterBottomFollowUsedRange="0">
    <extLst/>
  </autoFilter>
  <mergeCells count="13">
    <mergeCell ref="J2:M2"/>
    <mergeCell ref="A35:G35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N2:N3"/>
    <mergeCell ref="O2:O3"/>
  </mergeCells>
  <dataValidations count="1">
    <dataValidation type="list" allowBlank="1" showInputMessage="1" showErrorMessage="1" sqref="D4:D34">
      <formula1>"企业+乡村车间型,市场主体+农户型,乡镇企业（农村合作社）自主创办型,个体工商户自主经营型"</formula1>
    </dataValidation>
  </dataValidations>
  <pageMargins left="0.314583333333333" right="0.236111111111111" top="0.751388888888889" bottom="0.751388888888889" header="0.298611111111111" footer="0.298611111111111"/>
  <pageSetup paperSize="9" scale="75" orientation="landscape" horizontalDpi="600"/>
  <headerFooter/>
  <colBreaks count="1" manualBreakCount="1">
    <brk id="1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补贴汇总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大哥</cp:lastModifiedBy>
  <cp:revision>0</cp:revision>
  <dcterms:created xsi:type="dcterms:W3CDTF">2024-08-24T03:12:00Z</dcterms:created>
  <dcterms:modified xsi:type="dcterms:W3CDTF">2025-10-20T02:17:58Z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FF804D5F8DB643EA965462668294DEFF_12</vt:lpwstr>
  </property>
</Properties>
</file>