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tabRatio="697" firstSheet="6" activeTab="15"/>
  </bookViews>
  <sheets>
    <sheet name="封面" sheetId="14" r:id="rId1"/>
    <sheet name="1.生活饮用水" sheetId="3" r:id="rId2"/>
    <sheet name="2.地表水" sheetId="1" r:id="rId3"/>
    <sheet name="3.直饮水" sheetId="4" r:id="rId4"/>
    <sheet name="5.地下水" sheetId="6" r:id="rId5"/>
    <sheet name="4.包装饮用水" sheetId="5" r:id="rId6"/>
    <sheet name="6.污水出水" sheetId="10" r:id="rId7"/>
    <sheet name="7.医疗污水" sheetId="11" r:id="rId8"/>
    <sheet name="8.城市黑臭水体污" sheetId="7" r:id="rId9"/>
    <sheet name="9.公共卫生" sheetId="8" r:id="rId10"/>
    <sheet name="10聚氯化铝" sheetId="9" r:id="rId11"/>
    <sheet name="11矿泉水" sheetId="12" r:id="rId12"/>
    <sheet name="12二次供水" sheetId="13" r:id="rId13"/>
    <sheet name="生活饮用水37" sheetId="15" r:id="rId14"/>
    <sheet name="生活饮用水38" sheetId="16" r:id="rId15"/>
    <sheet name="15生活饮用水31（二氧化氯）" sheetId="17" r:id="rId16"/>
  </sheets>
  <externalReferences>
    <externalReference r:id="rId17"/>
    <externalReference r:id="rId18"/>
  </externalReferences>
  <definedNames>
    <definedName name="_xlnm._FilterDatabase" localSheetId="2" hidden="1">'2.地表水'!$A$2:$C$33</definedName>
    <definedName name="_xlnm._FilterDatabase" localSheetId="4" hidden="1">'5.地下水'!$A$2:$F$43</definedName>
    <definedName name="_xlnm._FilterDatabase" localSheetId="9" hidden="1">'9.公共卫生'!$A$2:$D$38</definedName>
    <definedName name="_xlnm._FilterDatabase" localSheetId="1" hidden="1">'1.生活饮用水'!$A$2:$D$99</definedName>
    <definedName name="_xlnm._FilterDatabase" localSheetId="7" hidden="1">'7.医疗污水'!$A$2:$F$27</definedName>
    <definedName name="_xlnm._FilterDatabase" localSheetId="10" hidden="1">'10聚氯化铝'!$A$2:$D$14</definedName>
    <definedName name="_xlnm._FilterDatabase" localSheetId="5" hidden="1">'4.包装饮用水'!$A$3:$D$24</definedName>
    <definedName name="_xlnm.Print_Titles" localSheetId="1">'1.生活饮用水'!$1:$2</definedName>
    <definedName name="_xlnm.Print_Titles" localSheetId="2">'2.地表水'!$A:$C,'2.地表水'!$1:$3</definedName>
    <definedName name="_xlnm.Print_Titles" localSheetId="5">'4.包装饮用水'!$A:$C,'4.包装饮用水'!$1:$3</definedName>
    <definedName name="_xlnm.Print_Titles" localSheetId="6">'6.污水出水'!$A:$D,'6.污水出水'!$1:$3</definedName>
    <definedName name="_xlnm.Print_Titles" localSheetId="7">'7.医疗污水'!$B:$D,'7.医疗污水'!$1:$3</definedName>
    <definedName name="_xlnm.Print_Titles" localSheetId="9">'9.公共卫生'!$A:$C,'9.公共卫生'!$1:$3</definedName>
    <definedName name="_xlnm.Print_Titles" localSheetId="10">'10聚氯化铝'!$A:$C,'10聚氯化铝'!$1:$3</definedName>
    <definedName name="_xlnm.Print_Titles" localSheetId="3">'3.直饮水'!$A:$C,'3.直饮水'!$1:$3</definedName>
    <definedName name="_xlnm.Print_Titles" localSheetId="4">'5.地下水'!$A:$C,'5.地下水'!$1:$3</definedName>
    <definedName name="_xlnm.Print_Area" localSheetId="1">'1.生活饮用水'!$A$1:$D$100</definedName>
    <definedName name="_xlnm.Print_Area" localSheetId="2">'2.地表水'!$A$1:$D$33</definedName>
    <definedName name="_xlnm.Print_Area" localSheetId="3">'3.直饮水'!$A$1:$D$44</definedName>
    <definedName name="_xlnm._FilterDatabase" localSheetId="3" hidden="1">'3.直饮水'!$A$3:$C$41</definedName>
    <definedName name="_xlnm.Print_Area" localSheetId="5">'4.包装饮用水'!$A$1:$D$27</definedName>
    <definedName name="_xlnm.Print_Area" localSheetId="4">'5.地下水'!$A$1:$F$43</definedName>
    <definedName name="_xlnm.Print_Area" localSheetId="6">'6.污水出水'!$A$1:$D$23</definedName>
    <definedName name="_xlnm._FilterDatabase" localSheetId="6" hidden="1">'6.污水出水'!$A$3:$D$22</definedName>
    <definedName name="_xlnm.Print_Area" localSheetId="7">'7.医疗污水'!$A$1:$D$28</definedName>
    <definedName name="_xlnm.Print_Area" localSheetId="8">'8.城市黑臭水体污'!$A$1:$D$8</definedName>
    <definedName name="_xlnm.Print_Area" localSheetId="9">'9.公共卫生'!$A$1:$D$38</definedName>
    <definedName name="_xlnm.Print_Area" localSheetId="10">'10聚氯化铝'!$A$1:$D$15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<sst xmlns="http://schemas.openxmlformats.org/spreadsheetml/2006/main" count="564" uniqueCount="260">
  <si>
    <t>怀化产投玖华检测有限公司
检验检测项目服务</t>
  </si>
  <si>
    <t>价
格
表</t>
  </si>
  <si>
    <t>二零二五年一月</t>
  </si>
  <si>
    <t>检验检测成本测算表（生活饮用水）</t>
  </si>
  <si>
    <t>序号</t>
  </si>
  <si>
    <t>类别(产品/项目/参数)</t>
  </si>
  <si>
    <t>市场价</t>
  </si>
  <si>
    <t>备注</t>
  </si>
  <si>
    <t>一</t>
  </si>
  <si>
    <t>生活饮用水</t>
  </si>
  <si>
    <t>菌落总数</t>
  </si>
  <si>
    <t>总大肠菌群</t>
  </si>
  <si>
    <t>大肠埃希氏菌</t>
  </si>
  <si>
    <t>砷</t>
  </si>
  <si>
    <t>镉</t>
  </si>
  <si>
    <r>
      <rPr>
        <sz val="14"/>
        <color theme="1"/>
        <rFont val="宋体"/>
        <charset val="134"/>
      </rPr>
      <t>铬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六价</t>
    </r>
    <r>
      <rPr>
        <sz val="14"/>
        <color theme="1"/>
        <rFont val="Times New Roman"/>
        <charset val="134"/>
      </rPr>
      <t>)</t>
    </r>
  </si>
  <si>
    <t>铅</t>
  </si>
  <si>
    <t>汞</t>
  </si>
  <si>
    <t>氰化物</t>
  </si>
  <si>
    <t>氟化物</t>
  </si>
  <si>
    <r>
      <rPr>
        <sz val="14"/>
        <color theme="1"/>
        <rFont val="宋体"/>
        <charset val="134"/>
      </rPr>
      <t>硝酸盐（以</t>
    </r>
    <r>
      <rPr>
        <sz val="14"/>
        <color theme="1"/>
        <rFont val="Times New Roman"/>
        <charset val="134"/>
      </rPr>
      <t>N</t>
    </r>
    <r>
      <rPr>
        <sz val="14"/>
        <color theme="1"/>
        <rFont val="宋体"/>
        <charset val="134"/>
      </rPr>
      <t>计）</t>
    </r>
  </si>
  <si>
    <t>三氯甲烷</t>
  </si>
  <si>
    <t>一氯二溴甲烷</t>
  </si>
  <si>
    <t>二氯一溴甲烷</t>
  </si>
  <si>
    <t>三溴甲烷</t>
  </si>
  <si>
    <t>三卤甲烷</t>
  </si>
  <si>
    <t>二氯乙酸</t>
  </si>
  <si>
    <t>三氯乙酸</t>
  </si>
  <si>
    <t>溴酸盐</t>
  </si>
  <si>
    <t>氯酸盐</t>
  </si>
  <si>
    <t>亚氯酸盐</t>
  </si>
  <si>
    <t>色度</t>
  </si>
  <si>
    <t>浑浊度</t>
  </si>
  <si>
    <t>臭和味</t>
  </si>
  <si>
    <t>肉眼可见物</t>
  </si>
  <si>
    <r>
      <rPr>
        <sz val="14"/>
        <color theme="1"/>
        <rFont val="Times New Roman"/>
        <charset val="134"/>
      </rPr>
      <t>pH</t>
    </r>
    <r>
      <rPr>
        <sz val="14"/>
        <color theme="1"/>
        <rFont val="宋体"/>
        <charset val="134"/>
      </rPr>
      <t>值</t>
    </r>
  </si>
  <si>
    <t>铝</t>
  </si>
  <si>
    <t>铁</t>
  </si>
  <si>
    <t>锰</t>
  </si>
  <si>
    <t>铜</t>
  </si>
  <si>
    <t>锌</t>
  </si>
  <si>
    <t>氯化物</t>
  </si>
  <si>
    <t>硫酸盐</t>
  </si>
  <si>
    <t>溶解性总固体</t>
  </si>
  <si>
    <r>
      <rPr>
        <sz val="14"/>
        <color theme="1"/>
        <rFont val="宋体"/>
        <charset val="134"/>
        <scheme val="minor"/>
      </rPr>
      <t>总硬度</t>
    </r>
    <r>
      <rPr>
        <sz val="14"/>
        <color theme="1"/>
        <rFont val="Times New Roman"/>
        <charset val="134"/>
      </rPr>
      <t>(CaCO</t>
    </r>
    <r>
      <rPr>
        <vertAlign val="subscript"/>
        <sz val="14"/>
        <color theme="1"/>
        <rFont val="Times New Roman"/>
        <charset val="134"/>
      </rPr>
      <t>3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</si>
  <si>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宋体"/>
        <charset val="134"/>
      </rPr>
      <t>高锰酸盐指数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以</t>
    </r>
    <r>
      <rPr>
        <sz val="14"/>
        <color theme="1"/>
        <rFont val="Times New Roman"/>
        <charset val="134"/>
      </rPr>
      <t>O</t>
    </r>
    <r>
      <rPr>
        <vertAlign val="subscript"/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计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</si>
  <si>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宋体"/>
        <charset val="134"/>
        <scheme val="minor"/>
      </rPr>
      <t>氨（以</t>
    </r>
    <r>
      <rPr>
        <sz val="14"/>
        <color theme="1"/>
        <rFont val="Times New Roman"/>
        <charset val="134"/>
      </rPr>
      <t>N</t>
    </r>
    <r>
      <rPr>
        <sz val="14"/>
        <color theme="1"/>
        <rFont val="宋体"/>
        <charset val="134"/>
      </rPr>
      <t>计）</t>
    </r>
  </si>
  <si>
    <r>
      <rPr>
        <sz val="14"/>
        <color theme="1"/>
        <rFont val="宋体"/>
        <charset val="134"/>
      </rPr>
      <t>总</t>
    </r>
    <r>
      <rPr>
        <sz val="14"/>
        <color theme="1"/>
        <rFont val="Times New Roman"/>
        <charset val="134"/>
      </rPr>
      <t>α</t>
    </r>
    <r>
      <rPr>
        <sz val="14"/>
        <color theme="1"/>
        <rFont val="宋体"/>
        <charset val="134"/>
      </rPr>
      <t>放射性</t>
    </r>
  </si>
  <si>
    <r>
      <rPr>
        <sz val="14"/>
        <color theme="1"/>
        <rFont val="宋体"/>
        <charset val="134"/>
      </rPr>
      <t>总</t>
    </r>
    <r>
      <rPr>
        <sz val="14"/>
        <color theme="1"/>
        <rFont val="Times New Roman"/>
        <charset val="134"/>
      </rPr>
      <t>β</t>
    </r>
    <r>
      <rPr>
        <sz val="14"/>
        <color theme="1"/>
        <rFont val="宋体"/>
        <charset val="134"/>
      </rPr>
      <t>放射性</t>
    </r>
  </si>
  <si>
    <t>游离氯</t>
  </si>
  <si>
    <t>总氯</t>
  </si>
  <si>
    <t>臭氧</t>
  </si>
  <si>
    <t>二氧化氯</t>
  </si>
  <si>
    <t>锑</t>
  </si>
  <si>
    <t>钡</t>
  </si>
  <si>
    <t>铍</t>
  </si>
  <si>
    <t>硼</t>
  </si>
  <si>
    <t>钼</t>
  </si>
  <si>
    <t>镍</t>
  </si>
  <si>
    <t>银</t>
  </si>
  <si>
    <t>铊</t>
  </si>
  <si>
    <t>硒</t>
  </si>
  <si>
    <t>高氯酸盐</t>
  </si>
  <si>
    <t>二氯甲烷</t>
  </si>
  <si>
    <t>1,2-二氯乙烷</t>
  </si>
  <si>
    <t>四氯化碳</t>
  </si>
  <si>
    <t>氯乙烯</t>
  </si>
  <si>
    <r>
      <rPr>
        <sz val="14"/>
        <rFont val="Times New Roman"/>
        <charset val="134"/>
      </rPr>
      <t>1,1-</t>
    </r>
    <r>
      <rPr>
        <sz val="14"/>
        <rFont val="宋体"/>
        <charset val="134"/>
      </rPr>
      <t>二氯乙烯</t>
    </r>
  </si>
  <si>
    <r>
      <rPr>
        <sz val="14"/>
        <rFont val="Times New Roman"/>
        <charset val="134"/>
      </rPr>
      <t>1,2-</t>
    </r>
    <r>
      <rPr>
        <sz val="14"/>
        <rFont val="宋体"/>
        <charset val="134"/>
      </rPr>
      <t>二氯乙烯</t>
    </r>
  </si>
  <si>
    <t>三氯乙烯</t>
  </si>
  <si>
    <t>四氯乙烯</t>
  </si>
  <si>
    <t>六氯丁二烯</t>
  </si>
  <si>
    <t>苯</t>
  </si>
  <si>
    <t>甲苯</t>
  </si>
  <si>
    <t>二甲苯</t>
  </si>
  <si>
    <t>苯乙烯</t>
  </si>
  <si>
    <t>氯苯</t>
  </si>
  <si>
    <t>1,4-二氯苯</t>
  </si>
  <si>
    <t>三氯苯</t>
  </si>
  <si>
    <t>六氯苯</t>
  </si>
  <si>
    <t>七氯</t>
  </si>
  <si>
    <t>马拉硫磷</t>
  </si>
  <si>
    <t>乐果</t>
  </si>
  <si>
    <t>灭草松</t>
  </si>
  <si>
    <t>百菌清</t>
  </si>
  <si>
    <t>呋喃丹</t>
  </si>
  <si>
    <t>毒死蜱</t>
  </si>
  <si>
    <t>草甘膦</t>
  </si>
  <si>
    <t>敌敌畏</t>
  </si>
  <si>
    <t>莠去津</t>
  </si>
  <si>
    <t>溴氰菊酯</t>
  </si>
  <si>
    <t>2，4-滴</t>
  </si>
  <si>
    <t>乙草胺</t>
  </si>
  <si>
    <t>五氯酚</t>
  </si>
  <si>
    <r>
      <rPr>
        <sz val="14"/>
        <rFont val="Times New Roman"/>
        <charset val="134"/>
      </rPr>
      <t>2,4,6</t>
    </r>
    <r>
      <rPr>
        <sz val="14"/>
        <rFont val="宋体"/>
        <charset val="134"/>
      </rPr>
      <t>三氯酚</t>
    </r>
  </si>
  <si>
    <t>苯并（a）芘</t>
  </si>
  <si>
    <r>
      <rPr>
        <sz val="14"/>
        <rFont val="宋体"/>
        <charset val="134"/>
      </rPr>
      <t>邻苯二甲酸二（</t>
    </r>
    <r>
      <rPr>
        <sz val="14"/>
        <rFont val="Times New Roman"/>
        <charset val="134"/>
      </rPr>
      <t>2-</t>
    </r>
    <r>
      <rPr>
        <sz val="14"/>
        <rFont val="宋体"/>
        <charset val="134"/>
      </rPr>
      <t>乙基已基）酯</t>
    </r>
  </si>
  <si>
    <t>丙烯酰胺</t>
  </si>
  <si>
    <t>环氧氯丙烷</t>
  </si>
  <si>
    <r>
      <rPr>
        <sz val="14"/>
        <rFont val="宋体"/>
        <charset val="134"/>
      </rPr>
      <t>微囊藻毒素</t>
    </r>
    <r>
      <rPr>
        <sz val="14"/>
        <rFont val="Times New Roman"/>
        <charset val="134"/>
      </rPr>
      <t>LR</t>
    </r>
  </si>
  <si>
    <t>钠</t>
  </si>
  <si>
    <t>挥发酚类（以苯酚计）</t>
  </si>
  <si>
    <t>阴离子合成洗涤剂</t>
  </si>
  <si>
    <r>
      <rPr>
        <sz val="14"/>
        <rFont val="Times New Roman"/>
        <charset val="134"/>
      </rPr>
      <t>2-</t>
    </r>
    <r>
      <rPr>
        <sz val="14"/>
        <rFont val="宋体"/>
        <charset val="134"/>
      </rPr>
      <t>甲基异莰醇</t>
    </r>
  </si>
  <si>
    <t>土臭素</t>
  </si>
  <si>
    <t>贾第鞭毛虫    隐孢子虫</t>
  </si>
  <si>
    <t>合   计</t>
  </si>
  <si>
    <t>检验检测成本测算表（地表水）</t>
  </si>
  <si>
    <t>二</t>
  </si>
  <si>
    <t>地表水</t>
  </si>
  <si>
    <t>水温 (℃)</t>
  </si>
  <si>
    <t>pH值(无量纲)</t>
  </si>
  <si>
    <t>溶解氧</t>
  </si>
  <si>
    <t>高锰酸盐指数</t>
  </si>
  <si>
    <t>化学需氧量（COD）</t>
  </si>
  <si>
    <t>五日生化需氧量（BOD5）</t>
  </si>
  <si>
    <t>氨氮(NH3-N)</t>
  </si>
  <si>
    <t>总磷（以 P 计）</t>
  </si>
  <si>
    <t>总氮(湖、库．以N计)</t>
  </si>
  <si>
    <t>氟化物（以 F- 计）</t>
  </si>
  <si>
    <t>铬（六价）</t>
  </si>
  <si>
    <t>挥发酚</t>
  </si>
  <si>
    <t>阴离子表面活性剂</t>
  </si>
  <si>
    <t>硫化物</t>
  </si>
  <si>
    <t>粪大肠菌群（个／L）</t>
  </si>
  <si>
    <t>硫酸盐(以S0计)</t>
  </si>
  <si>
    <t>氯化物(以C1计)</t>
  </si>
  <si>
    <t>硝酸盐(以N计)</t>
  </si>
  <si>
    <t>石油</t>
  </si>
  <si>
    <t>合  计</t>
  </si>
  <si>
    <t>检验检测成本测算表（直饮水）</t>
  </si>
  <si>
    <t>三</t>
  </si>
  <si>
    <t>直饮水</t>
  </si>
  <si>
    <t>硝酸盐氮</t>
  </si>
  <si>
    <r>
      <rPr>
        <sz val="14"/>
        <color theme="1"/>
        <rFont val="宋体"/>
        <charset val="134"/>
      </rPr>
      <t>耗氧量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以</t>
    </r>
    <r>
      <rPr>
        <sz val="14"/>
        <color theme="1"/>
        <rFont val="Times New Roman"/>
        <charset val="134"/>
      </rPr>
      <t>O</t>
    </r>
    <r>
      <rPr>
        <vertAlign val="subscript"/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计</t>
    </r>
    <r>
      <rPr>
        <sz val="14"/>
        <color theme="1"/>
        <rFont val="Times New Roman"/>
        <charset val="134"/>
      </rPr>
      <t>)</t>
    </r>
  </si>
  <si>
    <t>游离余氯</t>
  </si>
  <si>
    <t>粪大肠菌群</t>
  </si>
  <si>
    <t>甲醛（臭氧消毒）</t>
  </si>
  <si>
    <t>合  计（1-32项合计）</t>
  </si>
  <si>
    <t>合  计（臭氧消毒）</t>
  </si>
  <si>
    <t>合  计（二氧化氯消毒）</t>
  </si>
  <si>
    <t>检验检测成本测算表（地下水）</t>
  </si>
  <si>
    <t>现行</t>
  </si>
  <si>
    <t>差异</t>
  </si>
  <si>
    <t>五</t>
  </si>
  <si>
    <t>地下水</t>
  </si>
  <si>
    <r>
      <rPr>
        <sz val="14"/>
        <rFont val="宋体"/>
        <charset val="134"/>
      </rPr>
      <t>硝酸盐（以</t>
    </r>
    <r>
      <rPr>
        <sz val="14"/>
        <rFont val="Times New Roman"/>
        <charset val="134"/>
      </rPr>
      <t>N</t>
    </r>
    <r>
      <rPr>
        <sz val="14"/>
        <rFont val="宋体"/>
        <charset val="134"/>
      </rPr>
      <t>计）</t>
    </r>
  </si>
  <si>
    <t>碘化物</t>
  </si>
  <si>
    <t>亚硝酸盐</t>
  </si>
  <si>
    <t>检验检测成本测算表（包装饮用水）</t>
  </si>
  <si>
    <t>四</t>
  </si>
  <si>
    <t>包装饮用水</t>
  </si>
  <si>
    <r>
      <rPr>
        <sz val="14"/>
        <rFont val="宋体"/>
        <charset val="134"/>
      </rPr>
      <t>耗氧量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以</t>
    </r>
    <r>
      <rPr>
        <sz val="14"/>
        <rFont val="Times New Roman"/>
        <charset val="134"/>
      </rPr>
      <t>O</t>
    </r>
    <r>
      <rPr>
        <vertAlign val="subscript"/>
        <sz val="14"/>
        <rFont val="Times New Roman"/>
        <charset val="134"/>
      </rPr>
      <t>2</t>
    </r>
    <r>
      <rPr>
        <sz val="14"/>
        <rFont val="宋体"/>
        <charset val="134"/>
      </rPr>
      <t>计</t>
    </r>
    <r>
      <rPr>
        <sz val="14"/>
        <rFont val="Times New Roman"/>
        <charset val="134"/>
      </rPr>
      <t>)</t>
    </r>
  </si>
  <si>
    <t>铜绿假单胞菌</t>
  </si>
  <si>
    <t>硝酸盐(离子色谱）</t>
  </si>
  <si>
    <t>合  计（矿泉水1-22项）</t>
  </si>
  <si>
    <t>合  计
（除汞、硝酸盐包装饮用水20项）</t>
  </si>
  <si>
    <t>检验检测成本测算表（污水出水）</t>
  </si>
  <si>
    <t>六</t>
  </si>
  <si>
    <t>污水出水</t>
  </si>
  <si>
    <t>悬浮物</t>
  </si>
  <si>
    <t>总氮(以N计)</t>
  </si>
  <si>
    <t>氨氮(以N计)</t>
  </si>
  <si>
    <t>pH值</t>
  </si>
  <si>
    <t>总砷</t>
  </si>
  <si>
    <t>总汞</t>
  </si>
  <si>
    <t>烷基汞</t>
  </si>
  <si>
    <t>总镉</t>
  </si>
  <si>
    <t>总铅</t>
  </si>
  <si>
    <t>总铬</t>
  </si>
  <si>
    <t>动植物油</t>
  </si>
  <si>
    <t>动植物油单做与石油成本一致，如果两项一起做，动植物油只需加5元</t>
  </si>
  <si>
    <t>检验检测成本测算表（医疗污水）</t>
  </si>
  <si>
    <t>七</t>
  </si>
  <si>
    <t>医疗污水</t>
  </si>
  <si>
    <t>沙门氏菌</t>
  </si>
  <si>
    <t>志贺氏菌</t>
  </si>
  <si>
    <t>总氰化物</t>
  </si>
  <si>
    <t>总银</t>
  </si>
  <si>
    <t>总α放射性</t>
  </si>
  <si>
    <t>总β放射性</t>
  </si>
  <si>
    <t>总余氯</t>
  </si>
  <si>
    <t>检验检测成本测算表（城市黑臭水体污水）</t>
  </si>
  <si>
    <t>八</t>
  </si>
  <si>
    <t>城市黑臭水体污水</t>
  </si>
  <si>
    <t>透明度</t>
  </si>
  <si>
    <t>氧化还原电位</t>
  </si>
  <si>
    <t>检验检测成本测算表（公共卫生）</t>
  </si>
  <si>
    <t>九</t>
  </si>
  <si>
    <t>公共卫生</t>
  </si>
  <si>
    <t>温度</t>
  </si>
  <si>
    <t>相对湿度</t>
  </si>
  <si>
    <t>风速</t>
  </si>
  <si>
    <t>二氧化碳</t>
  </si>
  <si>
    <t>一氧化碳</t>
  </si>
  <si>
    <t>甲醛（公共场所）</t>
  </si>
  <si>
    <t>甲醛（室内空气）</t>
  </si>
  <si>
    <t>空气细菌总数</t>
  </si>
  <si>
    <t>台面照度</t>
  </si>
  <si>
    <t>噪声</t>
  </si>
  <si>
    <t>细菌总数</t>
  </si>
  <si>
    <t>采光系数</t>
  </si>
  <si>
    <t>大气压</t>
  </si>
  <si>
    <t>池水温度</t>
  </si>
  <si>
    <t>池水透明度</t>
  </si>
  <si>
    <t>氨</t>
  </si>
  <si>
    <t>真菌总数</t>
  </si>
  <si>
    <t>大肠菌群</t>
  </si>
  <si>
    <t>金黄色葡萄球菌</t>
  </si>
  <si>
    <t>空调冷却水，冷凝水中嗜肺军团菌</t>
  </si>
  <si>
    <r>
      <rPr>
        <sz val="14"/>
        <rFont val="宋体"/>
        <charset val="134"/>
      </rPr>
      <t>空调送风中可吸入颗粒物</t>
    </r>
    <r>
      <rPr>
        <sz val="14"/>
        <rFont val="Times New Roman"/>
        <charset val="134"/>
      </rPr>
      <t>PM10</t>
    </r>
  </si>
  <si>
    <t>空调送风中细菌总数</t>
  </si>
  <si>
    <t>空调送风中真菌总数</t>
  </si>
  <si>
    <r>
      <rPr>
        <sz val="14"/>
        <rFont val="宋体"/>
        <charset val="134"/>
      </rPr>
      <t>空调送风中</t>
    </r>
    <r>
      <rPr>
        <sz val="14"/>
        <rFont val="Times New Roman"/>
        <charset val="134"/>
      </rPr>
      <t>β</t>
    </r>
    <r>
      <rPr>
        <sz val="14"/>
        <rFont val="宋体"/>
        <charset val="134"/>
      </rPr>
      <t>溶血性链球菌</t>
    </r>
  </si>
  <si>
    <t>空调风管中内表面积尘量</t>
  </si>
  <si>
    <t>空调风管内表面微生物</t>
  </si>
  <si>
    <r>
      <rPr>
        <sz val="14"/>
        <rFont val="宋体"/>
        <charset val="134"/>
      </rPr>
      <t>可吸入颗粒物</t>
    </r>
    <r>
      <rPr>
        <sz val="14"/>
        <rFont val="Times New Roman"/>
        <charset val="134"/>
      </rPr>
      <t>PM10</t>
    </r>
  </si>
  <si>
    <r>
      <rPr>
        <sz val="14"/>
        <rFont val="宋体"/>
        <charset val="134"/>
      </rPr>
      <t>细颗粒物</t>
    </r>
    <r>
      <rPr>
        <sz val="14"/>
        <rFont val="Times New Roman"/>
        <charset val="134"/>
      </rPr>
      <t>PM2.5</t>
    </r>
  </si>
  <si>
    <t>尿素</t>
  </si>
  <si>
    <t>甲苯、二甲苯</t>
  </si>
  <si>
    <r>
      <rPr>
        <sz val="14"/>
        <rFont val="宋体"/>
        <charset val="134"/>
      </rPr>
      <t>大肠菌群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食品消毒餐具</t>
    </r>
    <r>
      <rPr>
        <sz val="14"/>
        <rFont val="Times New Roman"/>
        <charset val="134"/>
      </rPr>
      <t>)</t>
    </r>
  </si>
  <si>
    <t>合  计（公共场所）</t>
  </si>
  <si>
    <t>合  计（室内空气）</t>
  </si>
  <si>
    <t>检验检测成本测算表（生活饮用水用聚氯化铝）</t>
  </si>
  <si>
    <t>十</t>
  </si>
  <si>
    <t>生活饮用水用聚氯化铝</t>
  </si>
  <si>
    <t>氧化铝</t>
  </si>
  <si>
    <t>盐基度</t>
  </si>
  <si>
    <t>相对密度</t>
  </si>
  <si>
    <t>水不溶物</t>
  </si>
  <si>
    <r>
      <rPr>
        <sz val="14"/>
        <rFont val="Times New Roman"/>
        <charset val="134"/>
      </rPr>
      <t>pH</t>
    </r>
    <r>
      <rPr>
        <sz val="14"/>
        <rFont val="宋体"/>
        <charset val="134"/>
      </rPr>
      <t>值</t>
    </r>
  </si>
  <si>
    <t>铬</t>
  </si>
  <si>
    <t>检验检测统计表（矿泉水）</t>
  </si>
  <si>
    <t>十一</t>
  </si>
  <si>
    <t>矿泉水</t>
  </si>
  <si>
    <t>偏硅酸</t>
  </si>
  <si>
    <t>游离二氧化碳</t>
  </si>
  <si>
    <t>钙</t>
  </si>
  <si>
    <t>钾</t>
  </si>
  <si>
    <t>锂</t>
  </si>
  <si>
    <t>镁</t>
  </si>
  <si>
    <t>检验检测统计表（二次供水）</t>
  </si>
  <si>
    <t>十二</t>
  </si>
  <si>
    <t>二次供水</t>
  </si>
  <si>
    <t>pH</t>
  </si>
  <si>
    <t>采样成本预估（单个）</t>
  </si>
  <si>
    <t xml:space="preserve">   1、建议市内大规模二供采样为100元采样费，二供采样检测合计500元。</t>
  </si>
  <si>
    <t xml:space="preserve">   2、市内单次采样200元，县城单次采样500元。</t>
  </si>
  <si>
    <r>
      <rPr>
        <b/>
        <sz val="20"/>
        <color theme="1"/>
        <rFont val="宋体"/>
        <charset val="134"/>
      </rPr>
      <t>生活饮用水常规指标收费标准                         
（液氯、次氯酸钙、氯胺</t>
    </r>
    <r>
      <rPr>
        <sz val="20"/>
        <color theme="1"/>
        <rFont val="宋体"/>
        <charset val="134"/>
        <scheme val="minor"/>
      </rPr>
      <t>）</t>
    </r>
  </si>
  <si>
    <t>项目</t>
  </si>
  <si>
    <t>收费标准</t>
  </si>
  <si>
    <r>
      <rPr>
        <sz val="14"/>
        <color theme="1"/>
        <rFont val="宋体"/>
        <charset val="134"/>
      </rPr>
      <t>总硬度</t>
    </r>
    <r>
      <rPr>
        <sz val="14"/>
        <color theme="1"/>
        <rFont val="Times New Roman"/>
        <charset val="134"/>
      </rPr>
      <t>(CaCO</t>
    </r>
    <r>
      <rPr>
        <vertAlign val="subscript"/>
        <sz val="14"/>
        <color theme="1"/>
        <rFont val="Times New Roman"/>
        <charset val="134"/>
      </rPr>
      <t>3</t>
    </r>
    <r>
      <rPr>
        <sz val="14"/>
        <color theme="1"/>
        <rFont val="Times New Roman"/>
        <charset val="134"/>
      </rPr>
      <t>)</t>
    </r>
  </si>
  <si>
    <t>氨（以N计）</t>
  </si>
  <si>
    <r>
      <rPr>
        <sz val="14"/>
        <color theme="1"/>
        <rFont val="宋体"/>
        <charset val="134"/>
      </rPr>
      <t>高锰酸盐指数</t>
    </r>
    <r>
      <rPr>
        <sz val="14"/>
        <color theme="1"/>
        <rFont val="Times New Roman"/>
        <charset val="134"/>
      </rPr>
      <t>(</t>
    </r>
    <r>
      <rPr>
        <sz val="14"/>
        <color theme="1"/>
        <rFont val="宋体"/>
        <charset val="134"/>
      </rPr>
      <t>以</t>
    </r>
    <r>
      <rPr>
        <sz val="14"/>
        <color theme="1"/>
        <rFont val="Times New Roman"/>
        <charset val="134"/>
      </rPr>
      <t>O</t>
    </r>
    <r>
      <rPr>
        <vertAlign val="superscript"/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计</t>
    </r>
    <r>
      <rPr>
        <sz val="14"/>
        <color theme="1"/>
        <rFont val="Times New Roman"/>
        <charset val="134"/>
      </rPr>
      <t>)</t>
    </r>
  </si>
  <si>
    <t>价格合计</t>
  </si>
  <si>
    <r>
      <rPr>
        <b/>
        <sz val="20"/>
        <color theme="1"/>
        <rFont val="宋体"/>
        <charset val="134"/>
      </rPr>
      <t>生活饮用水常规指标收费标准                                      （次氯酸钠</t>
    </r>
    <r>
      <rPr>
        <sz val="20"/>
        <color theme="1"/>
        <rFont val="宋体"/>
        <charset val="134"/>
        <scheme val="minor"/>
      </rPr>
      <t>）</t>
    </r>
  </si>
  <si>
    <r>
      <rPr>
        <b/>
        <sz val="20"/>
        <color theme="1"/>
        <rFont val="宋体"/>
        <charset val="134"/>
      </rPr>
      <t>生活饮用水常规指标收费标准                                      （二氧化氯</t>
    </r>
    <r>
      <rPr>
        <sz val="20"/>
        <color theme="1"/>
        <rFont val="宋体"/>
        <charset val="134"/>
        <scheme val="minor"/>
      </rPr>
      <t>）</t>
    </r>
  </si>
  <si>
    <r>
      <rPr>
        <sz val="14"/>
        <color theme="1"/>
        <rFont val="宋体"/>
        <charset val="134"/>
        <scheme val="major"/>
      </rPr>
      <t>总硬度(CaCO</t>
    </r>
    <r>
      <rPr>
        <vertAlign val="subscript"/>
        <sz val="14"/>
        <color theme="1"/>
        <rFont val="宋体"/>
        <charset val="134"/>
        <scheme val="major"/>
      </rPr>
      <t>3</t>
    </r>
    <r>
      <rPr>
        <sz val="14"/>
        <color theme="1"/>
        <rFont val="宋体"/>
        <charset val="134"/>
        <scheme val="major"/>
      </rPr>
      <t>)</t>
    </r>
  </si>
  <si>
    <t>铬(六价)</t>
  </si>
  <si>
    <r>
      <rPr>
        <sz val="14"/>
        <color theme="1"/>
        <rFont val="宋体"/>
        <charset val="134"/>
        <scheme val="major"/>
      </rPr>
      <t>高锰酸盐指数(以O</t>
    </r>
    <r>
      <rPr>
        <vertAlign val="superscript"/>
        <sz val="14"/>
        <color theme="1"/>
        <rFont val="宋体"/>
        <charset val="134"/>
        <scheme val="major"/>
      </rPr>
      <t>2</t>
    </r>
    <r>
      <rPr>
        <sz val="14"/>
        <color theme="1"/>
        <rFont val="宋体"/>
        <charset val="134"/>
        <scheme val="major"/>
      </rPr>
      <t>计)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</si>
</sst>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_);[Red]\(0\)"/>
  </numFmts>
  <fonts count="5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theme="1"/>
      <name val="宋体"/>
      <charset val="134"/>
      <scheme val="major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Times New Roman"/>
      <charset val="134"/>
    </font>
    <font>
      <sz val="24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26"/>
      <color theme="1"/>
      <name val="宋体"/>
      <charset val="134"/>
    </font>
    <font>
      <b/>
      <sz val="36"/>
      <color theme="1"/>
      <name val="宋体"/>
      <charset val="134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vertAlign val="subscript"/>
      <sz val="14"/>
      <color theme="1"/>
      <name val="Times New Roman"/>
      <charset val="134"/>
    </font>
    <font>
      <vertAlign val="subscript"/>
      <sz val="14"/>
      <name val="Times New Roman"/>
      <charset val="134"/>
    </font>
    <font>
      <vertAlign val="subscript"/>
      <sz val="14"/>
      <color theme="1"/>
      <name val="宋体"/>
      <charset val="134"/>
      <scheme val="major"/>
    </font>
    <font>
      <vertAlign val="superscript"/>
      <sz val="14"/>
      <color theme="1"/>
      <name val="Times New Roman"/>
      <charset val="134"/>
    </font>
    <font>
      <vertAlign val="superscript"/>
      <sz val="14"/>
      <color theme="1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3" applyNumberFormat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6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11" fillId="0" borderId="1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177" fontId="14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0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7" fontId="18" fillId="0" borderId="0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20" fillId="0" borderId="0" xfId="0" applyNumberFormat="1" applyFont="1">
      <alignment vertical="center"/>
    </xf>
    <xf numFmtId="176" fontId="9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7" fontId="20" fillId="0" borderId="1" xfId="0" applyNumberFormat="1" applyFont="1" applyBorder="1">
      <alignment vertical="center"/>
    </xf>
    <xf numFmtId="177" fontId="11" fillId="0" borderId="0" xfId="0" applyNumberFormat="1" applyFont="1">
      <alignment vertical="center"/>
    </xf>
    <xf numFmtId="176" fontId="19" fillId="0" borderId="0" xfId="0" applyNumberFormat="1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kylin\Desktop\\\home\huawei\Desktop\F:\&#25910;&#36153;&#30456;&#20851;\2023&#24180;&#25910;&#36153;&#26631;&#20934;\&#22320;&#19979;&#27700;&#27700;&#25910;&#36153;&#26631;&#20934;&#65288;39&#3903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kylin\Desktop\\\home\huawei\Desktop\F:\&#25910;&#36153;&#30456;&#20851;\&#21307;&#30103;&#27745;&#27700;&#25910;&#36153;&#26631;&#20934;&#65288;24&#390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色度</v>
          </cell>
          <cell r="C3">
            <v>18</v>
          </cell>
        </row>
        <row r="4">
          <cell r="B4" t="str">
            <v>浑浊度</v>
          </cell>
          <cell r="C4">
            <v>18</v>
          </cell>
        </row>
        <row r="5">
          <cell r="B5" t="str">
            <v>臭和味</v>
          </cell>
          <cell r="C5">
            <v>12</v>
          </cell>
        </row>
        <row r="6">
          <cell r="B6" t="str">
            <v>肉眼可见物</v>
          </cell>
          <cell r="C6">
            <v>12</v>
          </cell>
        </row>
        <row r="7">
          <cell r="B7" t="str">
            <v>pH值</v>
          </cell>
          <cell r="C7">
            <v>30</v>
          </cell>
        </row>
        <row r="8">
          <cell r="B8" t="str">
            <v>总硬度(CaCO3)</v>
          </cell>
          <cell r="C8">
            <v>60</v>
          </cell>
        </row>
        <row r="9">
          <cell r="B9" t="str">
            <v>溶解性总固体</v>
          </cell>
          <cell r="C9">
            <v>120</v>
          </cell>
        </row>
        <row r="10">
          <cell r="B10" t="str">
            <v>挥发酚类</v>
          </cell>
          <cell r="C10">
            <v>180</v>
          </cell>
        </row>
        <row r="11">
          <cell r="B11" t="str">
            <v>阴离子合成洗涤剂</v>
          </cell>
          <cell r="C11">
            <v>180</v>
          </cell>
        </row>
        <row r="12">
          <cell r="B12" t="str">
            <v>硫酸盐</v>
          </cell>
          <cell r="C12">
            <v>180</v>
          </cell>
        </row>
        <row r="13">
          <cell r="B13" t="str">
            <v>氯化物</v>
          </cell>
          <cell r="C13">
            <v>150</v>
          </cell>
        </row>
        <row r="14">
          <cell r="B14" t="str">
            <v>氟化物</v>
          </cell>
          <cell r="C14">
            <v>150</v>
          </cell>
        </row>
        <row r="15">
          <cell r="B15" t="str">
            <v>氰化物</v>
          </cell>
          <cell r="C15">
            <v>150</v>
          </cell>
        </row>
        <row r="16">
          <cell r="B16" t="str">
            <v>硝酸盐(以N计)</v>
          </cell>
          <cell r="C16">
            <v>150</v>
          </cell>
        </row>
        <row r="17">
          <cell r="B17" t="str">
            <v>碘化物</v>
          </cell>
          <cell r="C17">
            <v>150</v>
          </cell>
        </row>
        <row r="18">
          <cell r="B18" t="str">
            <v>铝</v>
          </cell>
          <cell r="C18">
            <v>120</v>
          </cell>
        </row>
        <row r="19">
          <cell r="B19" t="str">
            <v>铁</v>
          </cell>
          <cell r="C19">
            <v>150</v>
          </cell>
        </row>
        <row r="20">
          <cell r="B20" t="str">
            <v>锰</v>
          </cell>
          <cell r="C20">
            <v>150</v>
          </cell>
        </row>
        <row r="21">
          <cell r="B21" t="str">
            <v>铜</v>
          </cell>
          <cell r="C21">
            <v>150</v>
          </cell>
        </row>
        <row r="22">
          <cell r="B22" t="str">
            <v>锌</v>
          </cell>
          <cell r="C22">
            <v>150</v>
          </cell>
        </row>
        <row r="23">
          <cell r="B23" t="str">
            <v>铅</v>
          </cell>
          <cell r="C23">
            <v>150</v>
          </cell>
        </row>
        <row r="24">
          <cell r="B24" t="str">
            <v>镉</v>
          </cell>
          <cell r="C24">
            <v>150</v>
          </cell>
        </row>
        <row r="25">
          <cell r="B25" t="str">
            <v>砷</v>
          </cell>
          <cell r="C25">
            <v>150</v>
          </cell>
        </row>
        <row r="26">
          <cell r="B26" t="str">
            <v>硒</v>
          </cell>
          <cell r="C26">
            <v>150</v>
          </cell>
        </row>
        <row r="27">
          <cell r="B27" t="str">
            <v>汞</v>
          </cell>
          <cell r="C27">
            <v>150</v>
          </cell>
        </row>
        <row r="28">
          <cell r="B28" t="str">
            <v>钠</v>
          </cell>
          <cell r="C28">
            <v>150</v>
          </cell>
        </row>
        <row r="29">
          <cell r="B29" t="str">
            <v>铬(六价)</v>
          </cell>
          <cell r="C29">
            <v>120</v>
          </cell>
        </row>
        <row r="30">
          <cell r="B30" t="str">
            <v>高锰酸盐指数(以O2计)</v>
          </cell>
          <cell r="C30">
            <v>100</v>
          </cell>
        </row>
        <row r="31">
          <cell r="B31" t="str">
            <v>氨氮</v>
          </cell>
          <cell r="C31">
            <v>100</v>
          </cell>
        </row>
        <row r="32">
          <cell r="B32" t="str">
            <v>亚硝酸盐(以N计)</v>
          </cell>
          <cell r="C32">
            <v>80</v>
          </cell>
        </row>
        <row r="33">
          <cell r="B33" t="str">
            <v>硫化物</v>
          </cell>
          <cell r="C33">
            <v>150</v>
          </cell>
        </row>
        <row r="34">
          <cell r="B34" t="str">
            <v>菌落总数</v>
          </cell>
          <cell r="C34">
            <v>50</v>
          </cell>
        </row>
        <row r="35">
          <cell r="B35" t="str">
            <v>总大肠菌群</v>
          </cell>
          <cell r="C35">
            <v>90</v>
          </cell>
        </row>
        <row r="36">
          <cell r="B36" t="str">
            <v>三氯甲烷</v>
          </cell>
          <cell r="C36">
            <v>180</v>
          </cell>
        </row>
        <row r="37">
          <cell r="B37" t="str">
            <v>四氯化碳</v>
          </cell>
          <cell r="C37">
            <v>180</v>
          </cell>
        </row>
        <row r="38">
          <cell r="B38" t="str">
            <v>苯</v>
          </cell>
          <cell r="C38">
            <v>200</v>
          </cell>
        </row>
        <row r="39">
          <cell r="B39" t="str">
            <v>甲苯</v>
          </cell>
          <cell r="C39">
            <v>200</v>
          </cell>
        </row>
        <row r="40">
          <cell r="B40" t="str">
            <v>总а放射性</v>
          </cell>
          <cell r="C40">
            <v>250</v>
          </cell>
        </row>
        <row r="41">
          <cell r="B41" t="str">
            <v>总ß放射性</v>
          </cell>
          <cell r="C41">
            <v>250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粪大肠菌群</v>
          </cell>
          <cell r="C3">
            <v>120</v>
          </cell>
        </row>
        <row r="4">
          <cell r="B4" t="str">
            <v>沙门氏菌</v>
          </cell>
          <cell r="C4">
            <v>500</v>
          </cell>
        </row>
        <row r="5">
          <cell r="B5" t="str">
            <v>志贺氏菌</v>
          </cell>
          <cell r="C5">
            <v>500</v>
          </cell>
        </row>
        <row r="6">
          <cell r="B6" t="str">
            <v>pH值</v>
          </cell>
          <cell r="C6">
            <v>30</v>
          </cell>
        </row>
        <row r="7">
          <cell r="B7" t="str">
            <v>化学需氧量（CODcr）</v>
          </cell>
          <cell r="C7">
            <v>120</v>
          </cell>
        </row>
        <row r="8">
          <cell r="B8" t="str">
            <v>五日生化需氧量（BOD5）</v>
          </cell>
          <cell r="C8">
            <v>150</v>
          </cell>
        </row>
        <row r="9">
          <cell r="B9" t="str">
            <v>悬浮物</v>
          </cell>
          <cell r="C9">
            <v>120</v>
          </cell>
        </row>
        <row r="10">
          <cell r="B10" t="str">
            <v>氨氮(以N计)</v>
          </cell>
          <cell r="C10">
            <v>120</v>
          </cell>
        </row>
        <row r="11">
          <cell r="B11" t="str">
            <v>动植物油</v>
          </cell>
          <cell r="C11">
            <v>250</v>
          </cell>
        </row>
        <row r="12">
          <cell r="B12" t="str">
            <v>石油</v>
          </cell>
          <cell r="C12">
            <v>250</v>
          </cell>
        </row>
        <row r="13">
          <cell r="B13" t="str">
            <v>阴离子表面活性剂</v>
          </cell>
          <cell r="C13">
            <v>180</v>
          </cell>
        </row>
        <row r="14">
          <cell r="B14" t="str">
            <v>色度</v>
          </cell>
          <cell r="C14">
            <v>20</v>
          </cell>
        </row>
        <row r="15">
          <cell r="B15" t="str">
            <v>挥发酚</v>
          </cell>
          <cell r="C15">
            <v>180</v>
          </cell>
        </row>
        <row r="16">
          <cell r="B16" t="str">
            <v>总氰化物</v>
          </cell>
          <cell r="C16">
            <v>180</v>
          </cell>
        </row>
        <row r="17">
          <cell r="B17" t="str">
            <v>总汞</v>
          </cell>
          <cell r="C17">
            <v>180</v>
          </cell>
        </row>
        <row r="18">
          <cell r="B18" t="str">
            <v>总镉</v>
          </cell>
          <cell r="C18">
            <v>180</v>
          </cell>
        </row>
        <row r="19">
          <cell r="B19" t="str">
            <v>总铬</v>
          </cell>
          <cell r="C19">
            <v>150</v>
          </cell>
        </row>
        <row r="20">
          <cell r="B20" t="str">
            <v>六价铬</v>
          </cell>
          <cell r="C20">
            <v>150</v>
          </cell>
        </row>
        <row r="21">
          <cell r="B21" t="str">
            <v>总砷</v>
          </cell>
          <cell r="C21">
            <v>180</v>
          </cell>
        </row>
        <row r="22">
          <cell r="B22" t="str">
            <v>总铅</v>
          </cell>
          <cell r="C22">
            <v>180</v>
          </cell>
        </row>
        <row r="23">
          <cell r="B23" t="str">
            <v>总银</v>
          </cell>
          <cell r="C23">
            <v>180</v>
          </cell>
        </row>
        <row r="24">
          <cell r="B24" t="str">
            <v>总α放射性</v>
          </cell>
          <cell r="C24">
            <v>250</v>
          </cell>
        </row>
        <row r="25">
          <cell r="B25" t="str">
            <v>总β放射性</v>
          </cell>
          <cell r="C25">
            <v>250</v>
          </cell>
        </row>
        <row r="26">
          <cell r="B26" t="str">
            <v>总余氯</v>
          </cell>
          <cell r="C26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$A1:$XFD1"/>
    </sheetView>
  </sheetViews>
  <sheetFormatPr defaultColWidth="9" defaultRowHeight="13.5" outlineLevelRow="4" outlineLevelCol="6"/>
  <cols>
    <col min="4" max="4" width="30.25" customWidth="1"/>
    <col min="6" max="6" width="9" customWidth="1"/>
    <col min="7" max="7" width="7.23333333333333" customWidth="1"/>
  </cols>
  <sheetData>
    <row r="1" ht="128" customHeight="1" spans="1:7">
      <c r="A1" s="148" t="s">
        <v>0</v>
      </c>
      <c r="B1" s="149"/>
      <c r="C1" s="149"/>
      <c r="D1" s="149"/>
      <c r="E1" s="149"/>
      <c r="F1" s="149"/>
      <c r="G1" s="149"/>
    </row>
    <row r="2" ht="299" customHeight="1" spans="1:7">
      <c r="A2" s="150" t="s">
        <v>1</v>
      </c>
      <c r="B2" s="150"/>
      <c r="C2" s="150"/>
      <c r="D2" s="150"/>
      <c r="E2" s="150"/>
      <c r="F2" s="150"/>
      <c r="G2" s="151"/>
    </row>
    <row r="3" ht="46.5" spans="1:2">
      <c r="A3" s="152"/>
      <c r="B3" s="58"/>
    </row>
    <row r="4" ht="46.5" spans="1:2">
      <c r="A4" s="152"/>
      <c r="B4" s="58"/>
    </row>
    <row r="5" ht="22.5" spans="1:7">
      <c r="A5" s="153" t="s">
        <v>2</v>
      </c>
      <c r="B5" s="153"/>
      <c r="C5" s="153"/>
      <c r="D5" s="153"/>
      <c r="E5" s="153"/>
      <c r="F5" s="153"/>
      <c r="G5" s="153"/>
    </row>
  </sheetData>
  <mergeCells count="3">
    <mergeCell ref="A1:G1"/>
    <mergeCell ref="A2:F2"/>
    <mergeCell ref="A5:G5"/>
  </mergeCells>
  <pageMargins left="1.10208333333333" right="0.747916666666667" top="1.41666666666667" bottom="1.22013888888889" header="0.5" footer="0.984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04"/>
  <sheetViews>
    <sheetView zoomScale="90" zoomScaleNormal="90" workbookViewId="0">
      <pane ySplit="2" topLeftCell="A37" activePane="bottomLeft" state="frozen"/>
      <selection/>
      <selection pane="bottomLeft" activeCell="C46" sqref="C46"/>
    </sheetView>
  </sheetViews>
  <sheetFormatPr defaultColWidth="9" defaultRowHeight="13.5" outlineLevelCol="6"/>
  <cols>
    <col min="1" max="1" width="10.625" style="58" customWidth="1"/>
    <col min="2" max="2" width="50.625" style="58" customWidth="1"/>
    <col min="3" max="3" width="25.625" style="54" customWidth="1"/>
    <col min="4" max="4" width="25.625" style="88" customWidth="1"/>
    <col min="5" max="5" width="9.375" style="132"/>
  </cols>
  <sheetData>
    <row r="1" ht="90" customHeight="1" spans="1:4">
      <c r="A1" s="82" t="s">
        <v>3</v>
      </c>
      <c r="B1" s="82"/>
      <c r="C1" s="82"/>
      <c r="D1" s="105"/>
    </row>
    <row r="2" ht="35" customHeight="1" spans="1:4">
      <c r="A2" s="27" t="s">
        <v>4</v>
      </c>
      <c r="B2" s="27" t="s">
        <v>5</v>
      </c>
      <c r="C2" s="5" t="s">
        <v>6</v>
      </c>
      <c r="D2" s="72" t="s">
        <v>7</v>
      </c>
    </row>
    <row r="3" ht="35" customHeight="1" spans="1:4">
      <c r="A3" s="85" t="s">
        <v>8</v>
      </c>
      <c r="B3" s="85" t="s">
        <v>9</v>
      </c>
      <c r="C3" s="5"/>
      <c r="D3" s="72"/>
    </row>
    <row r="4" ht="35" customHeight="1" spans="1:5">
      <c r="A4" s="32">
        <v>1</v>
      </c>
      <c r="B4" s="133" t="s">
        <v>10</v>
      </c>
      <c r="C4" s="5">
        <v>58</v>
      </c>
      <c r="D4" s="72"/>
      <c r="E4" s="35"/>
    </row>
    <row r="5" ht="35" customHeight="1" spans="1:5">
      <c r="A5" s="32">
        <v>2</v>
      </c>
      <c r="B5" s="55" t="s">
        <v>11</v>
      </c>
      <c r="C5" s="5">
        <v>80</v>
      </c>
      <c r="D5" s="72"/>
      <c r="E5" s="35"/>
    </row>
    <row r="6" ht="35" customHeight="1" spans="1:5">
      <c r="A6" s="32">
        <v>3</v>
      </c>
      <c r="B6" s="55" t="s">
        <v>12</v>
      </c>
      <c r="C6" s="5">
        <v>91</v>
      </c>
      <c r="D6" s="72"/>
      <c r="E6" s="35"/>
    </row>
    <row r="7" ht="35" customHeight="1" spans="1:5">
      <c r="A7" s="32">
        <v>4</v>
      </c>
      <c r="B7" s="134" t="s">
        <v>13</v>
      </c>
      <c r="C7" s="5">
        <v>142</v>
      </c>
      <c r="D7" s="72"/>
      <c r="E7" s="35"/>
    </row>
    <row r="8" ht="35" customHeight="1" spans="1:5">
      <c r="A8" s="32">
        <v>5</v>
      </c>
      <c r="B8" s="134" t="s">
        <v>14</v>
      </c>
      <c r="C8" s="5">
        <v>142</v>
      </c>
      <c r="D8" s="72"/>
      <c r="E8" s="35"/>
    </row>
    <row r="9" ht="35" customHeight="1" spans="1:5">
      <c r="A9" s="32">
        <v>6</v>
      </c>
      <c r="B9" s="55" t="s">
        <v>15</v>
      </c>
      <c r="C9" s="5">
        <v>94</v>
      </c>
      <c r="D9" s="72"/>
      <c r="E9" s="35"/>
    </row>
    <row r="10" ht="35" customHeight="1" spans="1:5">
      <c r="A10" s="32">
        <v>7</v>
      </c>
      <c r="B10" s="134" t="s">
        <v>16</v>
      </c>
      <c r="C10" s="5">
        <v>142</v>
      </c>
      <c r="D10" s="72"/>
      <c r="E10" s="35"/>
    </row>
    <row r="11" s="58" customFormat="1" ht="35" customHeight="1" spans="1:7">
      <c r="A11" s="32">
        <v>8</v>
      </c>
      <c r="B11" s="133" t="s">
        <v>17</v>
      </c>
      <c r="C11" s="5">
        <v>150</v>
      </c>
      <c r="D11" s="72"/>
      <c r="E11" s="122"/>
      <c r="F11"/>
      <c r="G11"/>
    </row>
    <row r="12" ht="35" customHeight="1" spans="1:5">
      <c r="A12" s="32">
        <v>9</v>
      </c>
      <c r="B12" s="133" t="s">
        <v>18</v>
      </c>
      <c r="C12" s="5">
        <v>150</v>
      </c>
      <c r="D12" s="72"/>
      <c r="E12" s="35"/>
    </row>
    <row r="13" ht="35" customHeight="1" spans="1:5">
      <c r="A13" s="32">
        <v>10</v>
      </c>
      <c r="B13" s="55" t="s">
        <v>19</v>
      </c>
      <c r="C13" s="5">
        <v>112</v>
      </c>
      <c r="D13" s="72"/>
      <c r="E13" s="35"/>
    </row>
    <row r="14" ht="35" customHeight="1" spans="1:5">
      <c r="A14" s="32">
        <v>11</v>
      </c>
      <c r="B14" s="55" t="s">
        <v>20</v>
      </c>
      <c r="C14" s="5">
        <v>112</v>
      </c>
      <c r="D14" s="72"/>
      <c r="E14" s="35"/>
    </row>
    <row r="15" ht="35" customHeight="1" spans="1:5">
      <c r="A15" s="32">
        <v>12</v>
      </c>
      <c r="B15" s="32" t="s">
        <v>21</v>
      </c>
      <c r="C15" s="5">
        <v>165</v>
      </c>
      <c r="D15" s="135"/>
      <c r="E15" s="35"/>
    </row>
    <row r="16" ht="35" customHeight="1" spans="1:5">
      <c r="A16" s="32">
        <v>13</v>
      </c>
      <c r="B16" s="32" t="s">
        <v>22</v>
      </c>
      <c r="C16" s="5">
        <v>165</v>
      </c>
      <c r="D16" s="135"/>
      <c r="E16" s="35"/>
    </row>
    <row r="17" ht="35" customHeight="1" spans="1:5">
      <c r="A17" s="32">
        <v>14</v>
      </c>
      <c r="B17" s="32" t="s">
        <v>23</v>
      </c>
      <c r="C17" s="5">
        <v>165</v>
      </c>
      <c r="D17" s="135"/>
      <c r="E17" s="35"/>
    </row>
    <row r="18" ht="35" customHeight="1" spans="1:5">
      <c r="A18" s="32">
        <v>15</v>
      </c>
      <c r="B18" s="32" t="s">
        <v>24</v>
      </c>
      <c r="C18" s="5">
        <v>165</v>
      </c>
      <c r="D18" s="135"/>
      <c r="E18" s="35"/>
    </row>
    <row r="19" ht="35" customHeight="1" spans="1:5">
      <c r="A19" s="32">
        <v>16</v>
      </c>
      <c r="B19" s="136" t="s">
        <v>25</v>
      </c>
      <c r="C19" s="5">
        <v>10</v>
      </c>
      <c r="D19" s="72"/>
      <c r="E19" s="35"/>
    </row>
    <row r="20" ht="35" customHeight="1" spans="1:5">
      <c r="A20" s="32">
        <v>17</v>
      </c>
      <c r="B20" s="32" t="s">
        <v>26</v>
      </c>
      <c r="C20" s="5">
        <v>170</v>
      </c>
      <c r="D20" s="72"/>
      <c r="E20" s="35"/>
    </row>
    <row r="21" ht="35" customHeight="1" spans="1:5">
      <c r="A21" s="32">
        <v>18</v>
      </c>
      <c r="B21" s="32" t="s">
        <v>27</v>
      </c>
      <c r="C21" s="5">
        <v>170</v>
      </c>
      <c r="D21" s="72"/>
      <c r="E21" s="35"/>
    </row>
    <row r="22" ht="35" customHeight="1" spans="1:5">
      <c r="A22" s="32">
        <v>19</v>
      </c>
      <c r="B22" s="32" t="s">
        <v>28</v>
      </c>
      <c r="C22" s="5">
        <v>118</v>
      </c>
      <c r="D22" s="72"/>
      <c r="E22" s="35"/>
    </row>
    <row r="23" ht="35" customHeight="1" spans="1:5">
      <c r="A23" s="32">
        <v>20</v>
      </c>
      <c r="B23" s="32" t="s">
        <v>29</v>
      </c>
      <c r="C23" s="5">
        <v>114</v>
      </c>
      <c r="D23" s="72"/>
      <c r="E23" s="35"/>
    </row>
    <row r="24" ht="35" customHeight="1" spans="1:5">
      <c r="A24" s="32">
        <v>21</v>
      </c>
      <c r="B24" s="32" t="s">
        <v>30</v>
      </c>
      <c r="C24" s="5">
        <v>114</v>
      </c>
      <c r="D24" s="72"/>
      <c r="E24" s="35"/>
    </row>
    <row r="25" ht="35" customHeight="1" spans="1:5">
      <c r="A25" s="32">
        <v>22</v>
      </c>
      <c r="B25" s="136" t="s">
        <v>31</v>
      </c>
      <c r="C25" s="5">
        <v>20</v>
      </c>
      <c r="D25" s="72"/>
      <c r="E25" s="35"/>
    </row>
    <row r="26" ht="35" customHeight="1" spans="1:5">
      <c r="A26" s="32">
        <v>23</v>
      </c>
      <c r="B26" s="55" t="s">
        <v>32</v>
      </c>
      <c r="C26" s="5">
        <v>20</v>
      </c>
      <c r="D26" s="72"/>
      <c r="E26" s="35"/>
    </row>
    <row r="27" ht="35" customHeight="1" spans="1:5">
      <c r="A27" s="137">
        <v>24</v>
      </c>
      <c r="B27" s="55" t="s">
        <v>33</v>
      </c>
      <c r="C27" s="5">
        <v>30</v>
      </c>
      <c r="D27" s="72"/>
      <c r="E27" s="35"/>
    </row>
    <row r="28" ht="35" customHeight="1" spans="1:5">
      <c r="A28" s="32">
        <v>25</v>
      </c>
      <c r="B28" s="55" t="s">
        <v>34</v>
      </c>
      <c r="C28" s="5">
        <v>10</v>
      </c>
      <c r="D28" s="72"/>
      <c r="E28" s="35"/>
    </row>
    <row r="29" ht="35" customHeight="1" spans="1:5">
      <c r="A29" s="32">
        <v>26</v>
      </c>
      <c r="B29" s="138" t="s">
        <v>35</v>
      </c>
      <c r="C29" s="5">
        <v>30</v>
      </c>
      <c r="D29" s="72"/>
      <c r="E29" s="35"/>
    </row>
    <row r="30" ht="35" customHeight="1" spans="1:5">
      <c r="A30" s="32">
        <v>27</v>
      </c>
      <c r="B30" s="134" t="s">
        <v>36</v>
      </c>
      <c r="C30" s="5">
        <v>150</v>
      </c>
      <c r="D30" s="72"/>
      <c r="E30" s="35"/>
    </row>
    <row r="31" ht="35" customHeight="1" spans="1:5">
      <c r="A31" s="32">
        <v>28</v>
      </c>
      <c r="B31" s="134" t="s">
        <v>37</v>
      </c>
      <c r="C31" s="5">
        <v>142</v>
      </c>
      <c r="D31" s="72"/>
      <c r="E31" s="35"/>
    </row>
    <row r="32" ht="35" customHeight="1" spans="1:5">
      <c r="A32" s="32">
        <v>29</v>
      </c>
      <c r="B32" s="134" t="s">
        <v>38</v>
      </c>
      <c r="C32" s="5">
        <v>142</v>
      </c>
      <c r="D32" s="72"/>
      <c r="E32" s="35"/>
    </row>
    <row r="33" ht="35" customHeight="1" spans="1:5">
      <c r="A33" s="32">
        <v>30</v>
      </c>
      <c r="B33" s="134" t="s">
        <v>39</v>
      </c>
      <c r="C33" s="5">
        <v>142</v>
      </c>
      <c r="D33" s="72"/>
      <c r="E33" s="35"/>
    </row>
    <row r="34" ht="35" customHeight="1" spans="1:5">
      <c r="A34" s="32">
        <v>31</v>
      </c>
      <c r="B34" s="134" t="s">
        <v>40</v>
      </c>
      <c r="C34" s="5">
        <v>142</v>
      </c>
      <c r="D34" s="72"/>
      <c r="E34" s="35"/>
    </row>
    <row r="35" ht="35" customHeight="1" spans="1:5">
      <c r="A35" s="32">
        <v>32</v>
      </c>
      <c r="B35" s="55" t="s">
        <v>41</v>
      </c>
      <c r="C35" s="5">
        <v>110</v>
      </c>
      <c r="D35" s="72"/>
      <c r="E35" s="35"/>
    </row>
    <row r="36" ht="35" customHeight="1" spans="1:5">
      <c r="A36" s="32">
        <v>33</v>
      </c>
      <c r="B36" s="55" t="s">
        <v>42</v>
      </c>
      <c r="C36" s="5">
        <v>110</v>
      </c>
      <c r="D36" s="72"/>
      <c r="E36" s="35"/>
    </row>
    <row r="37" ht="35" customHeight="1" spans="1:5">
      <c r="A37" s="32">
        <v>34</v>
      </c>
      <c r="B37" s="55" t="s">
        <v>43</v>
      </c>
      <c r="C37" s="5">
        <v>152</v>
      </c>
      <c r="D37" s="72"/>
      <c r="E37" s="35"/>
    </row>
    <row r="38" ht="35" customHeight="1" spans="1:5">
      <c r="A38" s="32">
        <v>35</v>
      </c>
      <c r="B38" s="32" t="s">
        <v>44</v>
      </c>
      <c r="C38" s="5">
        <v>50</v>
      </c>
      <c r="D38" s="72"/>
      <c r="E38" s="35"/>
    </row>
    <row r="39" ht="35" customHeight="1" spans="1:5">
      <c r="A39" s="32">
        <v>36</v>
      </c>
      <c r="B39" s="136" t="s">
        <v>45</v>
      </c>
      <c r="C39" s="5">
        <v>104</v>
      </c>
      <c r="D39" s="72"/>
      <c r="E39" s="35"/>
    </row>
    <row r="40" ht="35" customHeight="1" spans="1:5">
      <c r="A40" s="32">
        <v>37</v>
      </c>
      <c r="B40" s="32" t="s">
        <v>46</v>
      </c>
      <c r="C40" s="5">
        <v>102</v>
      </c>
      <c r="D40" s="72"/>
      <c r="E40" s="35"/>
    </row>
    <row r="41" ht="35" customHeight="1" spans="1:5">
      <c r="A41" s="32">
        <v>38</v>
      </c>
      <c r="B41" s="55" t="s">
        <v>47</v>
      </c>
      <c r="C41" s="5">
        <v>220</v>
      </c>
      <c r="D41" s="72"/>
      <c r="E41" s="35"/>
    </row>
    <row r="42" ht="35" customHeight="1" spans="1:5">
      <c r="A42" s="32">
        <v>39</v>
      </c>
      <c r="B42" s="136" t="s">
        <v>48</v>
      </c>
      <c r="C42" s="5">
        <v>220</v>
      </c>
      <c r="D42" s="72"/>
      <c r="E42" s="35"/>
    </row>
    <row r="43" ht="35" customHeight="1" spans="1:5">
      <c r="A43" s="32">
        <v>40</v>
      </c>
      <c r="B43" s="55" t="s">
        <v>49</v>
      </c>
      <c r="C43" s="5">
        <v>30</v>
      </c>
      <c r="D43" s="72"/>
      <c r="E43" s="35"/>
    </row>
    <row r="44" ht="35" customHeight="1" spans="1:5">
      <c r="A44" s="32">
        <v>41</v>
      </c>
      <c r="B44" s="55" t="s">
        <v>50</v>
      </c>
      <c r="C44" s="5">
        <v>46</v>
      </c>
      <c r="D44" s="72"/>
      <c r="E44" s="35"/>
    </row>
    <row r="45" ht="35" customHeight="1" spans="1:5">
      <c r="A45" s="32">
        <v>42</v>
      </c>
      <c r="B45" s="55" t="s">
        <v>51</v>
      </c>
      <c r="C45" s="5">
        <v>30</v>
      </c>
      <c r="D45" s="72"/>
      <c r="E45" s="35"/>
    </row>
    <row r="46" ht="35" customHeight="1" spans="1:5">
      <c r="A46" s="32">
        <v>43</v>
      </c>
      <c r="B46" s="55" t="s">
        <v>52</v>
      </c>
      <c r="C46" s="5">
        <v>30</v>
      </c>
      <c r="D46" s="72"/>
      <c r="E46" s="35"/>
    </row>
    <row r="47" ht="35" customHeight="1" spans="1:5">
      <c r="A47" s="32">
        <v>44</v>
      </c>
      <c r="B47" s="134" t="s">
        <v>53</v>
      </c>
      <c r="C47" s="5">
        <v>142</v>
      </c>
      <c r="D47" s="72"/>
      <c r="E47" s="35"/>
    </row>
    <row r="48" ht="35" customHeight="1" spans="1:5">
      <c r="A48" s="32">
        <v>45</v>
      </c>
      <c r="B48" s="134" t="s">
        <v>54</v>
      </c>
      <c r="C48" s="5">
        <v>142</v>
      </c>
      <c r="D48" s="72"/>
      <c r="E48" s="35"/>
    </row>
    <row r="49" ht="35" customHeight="1" spans="1:5">
      <c r="A49" s="32">
        <v>46</v>
      </c>
      <c r="B49" s="134" t="s">
        <v>55</v>
      </c>
      <c r="C49" s="5">
        <v>142</v>
      </c>
      <c r="D49" s="72"/>
      <c r="E49" s="35"/>
    </row>
    <row r="50" ht="35" customHeight="1" spans="1:5">
      <c r="A50" s="32">
        <v>47</v>
      </c>
      <c r="B50" s="134" t="s">
        <v>56</v>
      </c>
      <c r="C50" s="5">
        <v>142</v>
      </c>
      <c r="D50" s="72"/>
      <c r="E50" s="35"/>
    </row>
    <row r="51" ht="35" customHeight="1" spans="1:5">
      <c r="A51" s="32">
        <v>48</v>
      </c>
      <c r="B51" s="134" t="s">
        <v>57</v>
      </c>
      <c r="C51" s="5">
        <v>142</v>
      </c>
      <c r="D51" s="72"/>
      <c r="E51" s="35"/>
    </row>
    <row r="52" ht="35" customHeight="1" spans="1:5">
      <c r="A52" s="32">
        <v>49</v>
      </c>
      <c r="B52" s="134" t="s">
        <v>58</v>
      </c>
      <c r="C52" s="5">
        <v>142</v>
      </c>
      <c r="D52" s="72"/>
      <c r="E52" s="35"/>
    </row>
    <row r="53" ht="35" customHeight="1" spans="1:5">
      <c r="A53" s="32">
        <v>50</v>
      </c>
      <c r="B53" s="134" t="s">
        <v>59</v>
      </c>
      <c r="C53" s="5">
        <v>142</v>
      </c>
      <c r="D53" s="72"/>
      <c r="E53" s="35"/>
    </row>
    <row r="54" ht="35" customHeight="1" spans="1:5">
      <c r="A54" s="32">
        <v>51</v>
      </c>
      <c r="B54" s="134" t="s">
        <v>60</v>
      </c>
      <c r="C54" s="5">
        <v>142</v>
      </c>
      <c r="D54" s="72"/>
      <c r="E54" s="35"/>
    </row>
    <row r="55" ht="35" customHeight="1" spans="1:5">
      <c r="A55" s="32">
        <v>52</v>
      </c>
      <c r="B55" s="134" t="s">
        <v>61</v>
      </c>
      <c r="C55" s="5">
        <v>142</v>
      </c>
      <c r="D55" s="72"/>
      <c r="E55" s="35"/>
    </row>
    <row r="56" ht="35" customHeight="1" spans="1:5">
      <c r="A56" s="32">
        <v>53</v>
      </c>
      <c r="B56" s="134" t="s">
        <v>62</v>
      </c>
      <c r="C56" s="5">
        <v>152</v>
      </c>
      <c r="D56" s="72"/>
      <c r="E56" s="35"/>
    </row>
    <row r="57" ht="35" customHeight="1" spans="1:5">
      <c r="A57" s="36">
        <v>54</v>
      </c>
      <c r="B57" s="139" t="s">
        <v>63</v>
      </c>
      <c r="C57" s="5">
        <v>136</v>
      </c>
      <c r="D57" s="72"/>
      <c r="E57" s="35"/>
    </row>
    <row r="58" ht="35" customHeight="1" spans="1:5">
      <c r="A58" s="36">
        <v>55</v>
      </c>
      <c r="B58" s="133" t="s">
        <v>64</v>
      </c>
      <c r="C58" s="5">
        <v>140</v>
      </c>
      <c r="D58" s="72"/>
      <c r="E58" s="35"/>
    </row>
    <row r="59" ht="35" customHeight="1" spans="1:5">
      <c r="A59" s="140">
        <v>56</v>
      </c>
      <c r="B59" s="141" t="s">
        <v>65</v>
      </c>
      <c r="C59" s="5">
        <v>140</v>
      </c>
      <c r="D59" s="72"/>
      <c r="E59" s="35"/>
    </row>
    <row r="60" ht="35" customHeight="1" spans="1:5">
      <c r="A60" s="140">
        <v>57</v>
      </c>
      <c r="B60" s="141" t="s">
        <v>66</v>
      </c>
      <c r="C60" s="5">
        <v>140</v>
      </c>
      <c r="D60" s="72"/>
      <c r="E60" s="35"/>
    </row>
    <row r="61" ht="35" customHeight="1" spans="1:5">
      <c r="A61" s="140">
        <v>58</v>
      </c>
      <c r="B61" s="140" t="s">
        <v>67</v>
      </c>
      <c r="C61" s="5">
        <v>140</v>
      </c>
      <c r="D61" s="72"/>
      <c r="E61" s="35"/>
    </row>
    <row r="62" ht="35" customHeight="1" spans="1:5">
      <c r="A62" s="140">
        <v>59</v>
      </c>
      <c r="B62" s="140" t="s">
        <v>68</v>
      </c>
      <c r="C62" s="5">
        <v>140</v>
      </c>
      <c r="D62" s="72"/>
      <c r="E62" s="35"/>
    </row>
    <row r="63" ht="35" customHeight="1" spans="1:5">
      <c r="A63" s="140">
        <v>60</v>
      </c>
      <c r="B63" s="141" t="s">
        <v>69</v>
      </c>
      <c r="C63" s="5">
        <v>140</v>
      </c>
      <c r="D63" s="72"/>
      <c r="E63" s="35"/>
    </row>
    <row r="64" ht="35" customHeight="1" spans="1:5">
      <c r="A64" s="140">
        <v>61</v>
      </c>
      <c r="B64" s="141" t="s">
        <v>70</v>
      </c>
      <c r="C64" s="5">
        <v>140</v>
      </c>
      <c r="D64" s="72"/>
      <c r="E64" s="35"/>
    </row>
    <row r="65" ht="35" customHeight="1" spans="1:5">
      <c r="A65" s="140">
        <v>62</v>
      </c>
      <c r="B65" s="141" t="s">
        <v>71</v>
      </c>
      <c r="C65" s="5">
        <v>140</v>
      </c>
      <c r="D65" s="72"/>
      <c r="E65" s="35"/>
    </row>
    <row r="66" ht="35" customHeight="1" spans="1:5">
      <c r="A66" s="36">
        <v>63</v>
      </c>
      <c r="B66" s="141" t="s">
        <v>72</v>
      </c>
      <c r="C66" s="5">
        <v>150</v>
      </c>
      <c r="D66" s="72"/>
      <c r="E66" s="35"/>
    </row>
    <row r="67" ht="35" customHeight="1" spans="1:5">
      <c r="A67" s="36">
        <v>64</v>
      </c>
      <c r="B67" s="141" t="s">
        <v>73</v>
      </c>
      <c r="C67" s="5">
        <v>150</v>
      </c>
      <c r="D67" s="72"/>
      <c r="E67" s="35"/>
    </row>
    <row r="68" ht="35" customHeight="1" spans="1:5">
      <c r="A68" s="36">
        <v>65</v>
      </c>
      <c r="B68" s="141" t="s">
        <v>74</v>
      </c>
      <c r="C68" s="5">
        <v>150</v>
      </c>
      <c r="D68" s="72"/>
      <c r="E68" s="35"/>
    </row>
    <row r="69" ht="35" customHeight="1" spans="1:5">
      <c r="A69" s="36">
        <v>66</v>
      </c>
      <c r="B69" s="141" t="s">
        <v>75</v>
      </c>
      <c r="C69" s="5">
        <v>150</v>
      </c>
      <c r="D69" s="72"/>
      <c r="E69" s="35"/>
    </row>
    <row r="70" ht="35" customHeight="1" spans="1:5">
      <c r="A70" s="36">
        <v>67</v>
      </c>
      <c r="B70" s="36" t="s">
        <v>76</v>
      </c>
      <c r="C70" s="5">
        <v>140</v>
      </c>
      <c r="D70" s="72"/>
      <c r="E70" s="35"/>
    </row>
    <row r="71" ht="35" customHeight="1" spans="1:5">
      <c r="A71" s="36">
        <v>68</v>
      </c>
      <c r="B71" s="36" t="s">
        <v>77</v>
      </c>
      <c r="C71" s="5">
        <v>140</v>
      </c>
      <c r="D71" s="72"/>
      <c r="E71" s="35"/>
    </row>
    <row r="72" ht="35" customHeight="1" spans="1:5">
      <c r="A72" s="36">
        <v>69</v>
      </c>
      <c r="B72" s="139" t="s">
        <v>78</v>
      </c>
      <c r="C72" s="5">
        <v>130</v>
      </c>
      <c r="D72" s="72"/>
      <c r="E72" s="35"/>
    </row>
    <row r="73" ht="35" customHeight="1" spans="1:5">
      <c r="A73" s="36">
        <v>70</v>
      </c>
      <c r="B73" s="36" t="s">
        <v>79</v>
      </c>
      <c r="C73" s="5">
        <v>180</v>
      </c>
      <c r="D73" s="72"/>
      <c r="E73" s="35"/>
    </row>
    <row r="74" ht="35" customHeight="1" spans="1:5">
      <c r="A74" s="36">
        <v>71</v>
      </c>
      <c r="B74" s="36" t="s">
        <v>80</v>
      </c>
      <c r="C74" s="5">
        <v>180</v>
      </c>
      <c r="D74" s="72"/>
      <c r="E74" s="35"/>
    </row>
    <row r="75" ht="35" customHeight="1" spans="1:5">
      <c r="A75" s="36">
        <v>72</v>
      </c>
      <c r="B75" s="36" t="s">
        <v>81</v>
      </c>
      <c r="C75" s="5">
        <v>180</v>
      </c>
      <c r="D75" s="72"/>
      <c r="E75" s="35"/>
    </row>
    <row r="76" ht="35" customHeight="1" spans="1:5">
      <c r="A76" s="36">
        <v>73</v>
      </c>
      <c r="B76" s="36" t="s">
        <v>82</v>
      </c>
      <c r="C76" s="5">
        <v>180</v>
      </c>
      <c r="D76" s="72"/>
      <c r="E76" s="35"/>
    </row>
    <row r="77" ht="35" customHeight="1" spans="1:5">
      <c r="A77" s="36">
        <v>74</v>
      </c>
      <c r="B77" s="141" t="s">
        <v>83</v>
      </c>
      <c r="C77" s="5">
        <v>260</v>
      </c>
      <c r="D77" s="72"/>
      <c r="E77" s="35"/>
    </row>
    <row r="78" ht="35" customHeight="1" spans="1:5">
      <c r="A78" s="36">
        <v>75</v>
      </c>
      <c r="B78" s="36" t="s">
        <v>84</v>
      </c>
      <c r="C78" s="5">
        <v>180</v>
      </c>
      <c r="D78" s="72"/>
      <c r="E78" s="35"/>
    </row>
    <row r="79" ht="35" customHeight="1" spans="1:5">
      <c r="A79" s="36">
        <v>76</v>
      </c>
      <c r="B79" s="36" t="s">
        <v>85</v>
      </c>
      <c r="C79" s="5">
        <v>510</v>
      </c>
      <c r="D79" s="72"/>
      <c r="E79" s="35"/>
    </row>
    <row r="80" ht="35" customHeight="1" spans="1:5">
      <c r="A80" s="141">
        <v>77</v>
      </c>
      <c r="B80" s="141" t="s">
        <v>86</v>
      </c>
      <c r="C80" s="5">
        <v>180</v>
      </c>
      <c r="D80" s="72"/>
      <c r="E80" s="35"/>
    </row>
    <row r="81" ht="35" customHeight="1" spans="1:5">
      <c r="A81" s="32">
        <v>78</v>
      </c>
      <c r="B81" s="32" t="s">
        <v>87</v>
      </c>
      <c r="C81" s="5">
        <v>128</v>
      </c>
      <c r="D81" s="72"/>
      <c r="E81" s="35"/>
    </row>
    <row r="82" ht="35" customHeight="1" spans="1:5">
      <c r="A82" s="36">
        <v>79</v>
      </c>
      <c r="B82" s="36" t="s">
        <v>88</v>
      </c>
      <c r="C82" s="5">
        <v>180</v>
      </c>
      <c r="D82" s="72"/>
      <c r="E82" s="35"/>
    </row>
    <row r="83" ht="35" customHeight="1" spans="1:5">
      <c r="A83" s="36">
        <v>80</v>
      </c>
      <c r="B83" s="139" t="s">
        <v>89</v>
      </c>
      <c r="C83" s="5">
        <v>240</v>
      </c>
      <c r="D83" s="72"/>
      <c r="E83" s="35"/>
    </row>
    <row r="84" ht="35" customHeight="1" spans="1:5">
      <c r="A84" s="142">
        <v>81</v>
      </c>
      <c r="B84" s="143" t="s">
        <v>90</v>
      </c>
      <c r="C84" s="5">
        <v>180</v>
      </c>
      <c r="D84" s="72"/>
      <c r="E84" s="35"/>
    </row>
    <row r="85" ht="35" customHeight="1" spans="1:5">
      <c r="A85" s="36">
        <v>82</v>
      </c>
      <c r="B85" s="36" t="s">
        <v>91</v>
      </c>
      <c r="C85" s="5">
        <v>290</v>
      </c>
      <c r="D85" s="72"/>
      <c r="E85" s="35"/>
    </row>
    <row r="86" ht="35" customHeight="1" spans="1:5">
      <c r="A86" s="36">
        <v>83</v>
      </c>
      <c r="B86" s="139" t="s">
        <v>92</v>
      </c>
      <c r="C86" s="5">
        <v>310</v>
      </c>
      <c r="D86" s="72"/>
      <c r="E86" s="35"/>
    </row>
    <row r="87" ht="35" customHeight="1" spans="1:5">
      <c r="A87" s="36">
        <v>84</v>
      </c>
      <c r="B87" s="36" t="s">
        <v>93</v>
      </c>
      <c r="C87" s="5">
        <v>180</v>
      </c>
      <c r="D87" s="72"/>
      <c r="E87" s="35"/>
    </row>
    <row r="88" ht="35" customHeight="1" spans="1:5">
      <c r="A88" s="36">
        <v>85</v>
      </c>
      <c r="B88" s="144" t="s">
        <v>94</v>
      </c>
      <c r="C88" s="5">
        <v>180</v>
      </c>
      <c r="D88" s="72"/>
      <c r="E88" s="35"/>
    </row>
    <row r="89" ht="35" customHeight="1" spans="1:5">
      <c r="A89" s="36">
        <v>86</v>
      </c>
      <c r="B89" s="36" t="s">
        <v>95</v>
      </c>
      <c r="C89" s="5">
        <v>220</v>
      </c>
      <c r="D89" s="72"/>
      <c r="E89" s="35"/>
    </row>
    <row r="90" ht="35" customHeight="1" spans="1:5">
      <c r="A90" s="36">
        <v>87</v>
      </c>
      <c r="B90" s="141" t="s">
        <v>96</v>
      </c>
      <c r="C90" s="5">
        <v>180</v>
      </c>
      <c r="D90" s="72"/>
      <c r="E90" s="35"/>
    </row>
    <row r="91" ht="35" customHeight="1" spans="1:5">
      <c r="A91" s="32">
        <v>88</v>
      </c>
      <c r="B91" s="134" t="s">
        <v>97</v>
      </c>
      <c r="C91" s="5">
        <v>216</v>
      </c>
      <c r="D91" s="72"/>
      <c r="E91" s="35"/>
    </row>
    <row r="92" ht="35" customHeight="1" spans="1:5">
      <c r="A92" s="36">
        <v>89</v>
      </c>
      <c r="B92" s="139" t="s">
        <v>98</v>
      </c>
      <c r="C92" s="5">
        <v>230</v>
      </c>
      <c r="D92" s="72"/>
      <c r="E92" s="35"/>
    </row>
    <row r="93" ht="35" customHeight="1" spans="1:5">
      <c r="A93" s="36">
        <v>90</v>
      </c>
      <c r="B93" s="133" t="s">
        <v>99</v>
      </c>
      <c r="C93" s="5">
        <v>334</v>
      </c>
      <c r="D93" s="72"/>
      <c r="E93" s="35"/>
    </row>
    <row r="94" ht="35" customHeight="1" spans="1:5">
      <c r="A94" s="32">
        <v>91</v>
      </c>
      <c r="B94" s="134" t="s">
        <v>100</v>
      </c>
      <c r="C94" s="5">
        <v>142</v>
      </c>
      <c r="D94" s="72"/>
      <c r="E94" s="35"/>
    </row>
    <row r="95" ht="35" customHeight="1" spans="1:5">
      <c r="A95" s="32">
        <v>92</v>
      </c>
      <c r="B95" s="27" t="s">
        <v>101</v>
      </c>
      <c r="C95" s="5">
        <v>152</v>
      </c>
      <c r="D95" s="72"/>
      <c r="E95" s="35"/>
    </row>
    <row r="96" ht="35" customHeight="1" spans="1:5">
      <c r="A96" s="32">
        <v>93</v>
      </c>
      <c r="B96" s="27" t="s">
        <v>102</v>
      </c>
      <c r="C96" s="5">
        <v>152</v>
      </c>
      <c r="D96" s="72"/>
      <c r="E96" s="35"/>
    </row>
    <row r="97" ht="35" customHeight="1" spans="1:5">
      <c r="A97" s="36">
        <v>94</v>
      </c>
      <c r="B97" s="145" t="s">
        <v>103</v>
      </c>
      <c r="C97" s="5">
        <v>272</v>
      </c>
      <c r="D97" s="72"/>
      <c r="E97" s="35"/>
    </row>
    <row r="98" ht="35" customHeight="1" spans="1:5">
      <c r="A98" s="36">
        <v>95</v>
      </c>
      <c r="B98" s="133" t="s">
        <v>104</v>
      </c>
      <c r="C98" s="5">
        <v>272</v>
      </c>
      <c r="D98" s="72"/>
      <c r="E98" s="35"/>
    </row>
    <row r="99" ht="35" customHeight="1" spans="1:5">
      <c r="A99" s="32">
        <v>96</v>
      </c>
      <c r="B99" s="133" t="s">
        <v>105</v>
      </c>
      <c r="C99" s="5">
        <v>6000</v>
      </c>
      <c r="D99" s="98"/>
      <c r="E99" s="35"/>
    </row>
    <row r="100" ht="35" customHeight="1" spans="1:4">
      <c r="A100" s="56" t="s">
        <v>106</v>
      </c>
      <c r="B100" s="146"/>
      <c r="C100" s="5">
        <f>SUM(C4:C99)</f>
        <v>20065</v>
      </c>
      <c r="D100" s="135"/>
    </row>
    <row r="101" ht="14.25" spans="2:2">
      <c r="B101" s="147"/>
    </row>
    <row r="102" ht="14.25" spans="2:2">
      <c r="B102" s="147"/>
    </row>
    <row r="103" ht="14.25" spans="2:2">
      <c r="B103" s="147"/>
    </row>
    <row r="104" ht="14.25" spans="2:2">
      <c r="B104" s="147"/>
    </row>
  </sheetData>
  <mergeCells count="2">
    <mergeCell ref="A1:D1"/>
    <mergeCell ref="A100:B100"/>
  </mergeCells>
  <pageMargins left="0.826388888888889" right="0.590277777777778" top="0.708333333333333" bottom="0.511805555555556" header="0.275" footer="0.393055555555556"/>
  <pageSetup paperSize="9" scale="75" firstPageNumber="0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view="pageBreakPreview" zoomScale="90" zoomScaleNormal="100" workbookViewId="0">
      <pane ySplit="2" topLeftCell="A15" activePane="bottomLeft" state="frozen"/>
      <selection/>
      <selection pane="bottomLeft" activeCell="C6" sqref="C6"/>
    </sheetView>
  </sheetViews>
  <sheetFormatPr defaultColWidth="9" defaultRowHeight="18.75" outlineLevelCol="6"/>
  <cols>
    <col min="1" max="1" width="10.625" style="68" customWidth="1"/>
    <col min="2" max="2" width="50.625" style="68" customWidth="1"/>
    <col min="3" max="3" width="25.625" style="54" customWidth="1"/>
    <col min="4" max="4" width="25.625" style="49" customWidth="1"/>
    <col min="5" max="5" width="12.075" style="24" customWidth="1"/>
    <col min="6" max="16384" width="9" style="24"/>
  </cols>
  <sheetData>
    <row r="1" ht="60" customHeight="1" spans="1:4">
      <c r="A1" s="124" t="s">
        <v>107</v>
      </c>
      <c r="B1" s="124"/>
      <c r="C1" s="124"/>
      <c r="D1" s="125"/>
    </row>
    <row r="2" ht="32" customHeight="1" spans="1:4">
      <c r="A2" s="84" t="s">
        <v>4</v>
      </c>
      <c r="B2" s="84" t="s">
        <v>5</v>
      </c>
      <c r="C2" s="5" t="s">
        <v>6</v>
      </c>
      <c r="D2" s="126" t="s">
        <v>7</v>
      </c>
    </row>
    <row r="3" ht="29" customHeight="1" spans="1:4">
      <c r="A3" s="86" t="s">
        <v>108</v>
      </c>
      <c r="B3" s="86" t="s">
        <v>109</v>
      </c>
      <c r="C3" s="5"/>
      <c r="D3" s="34"/>
    </row>
    <row r="4" ht="29" customHeight="1" spans="1:7">
      <c r="A4" s="5">
        <v>1</v>
      </c>
      <c r="B4" s="84" t="s">
        <v>110</v>
      </c>
      <c r="C4" s="5">
        <v>10</v>
      </c>
      <c r="D4" s="34"/>
      <c r="E4" s="35"/>
      <c r="F4" s="35"/>
      <c r="G4" s="35"/>
    </row>
    <row r="5" ht="29" customHeight="1" spans="1:7">
      <c r="A5" s="5">
        <v>2</v>
      </c>
      <c r="B5" s="84" t="s">
        <v>111</v>
      </c>
      <c r="C5" s="5">
        <v>27</v>
      </c>
      <c r="D5" s="34"/>
      <c r="E5" s="35"/>
      <c r="F5" s="35"/>
      <c r="G5" s="35"/>
    </row>
    <row r="6" ht="29" customHeight="1" spans="1:7">
      <c r="A6" s="5">
        <v>3</v>
      </c>
      <c r="B6" s="84" t="s">
        <v>112</v>
      </c>
      <c r="C6" s="5">
        <v>74</v>
      </c>
      <c r="D6" s="34"/>
      <c r="E6" s="35"/>
      <c r="F6" s="35"/>
      <c r="G6" s="35"/>
    </row>
    <row r="7" ht="29" customHeight="1" spans="1:7">
      <c r="A7" s="5">
        <v>4</v>
      </c>
      <c r="B7" s="84" t="s">
        <v>113</v>
      </c>
      <c r="C7" s="5">
        <v>90</v>
      </c>
      <c r="D7" s="34"/>
      <c r="E7" s="35"/>
      <c r="F7" s="35"/>
      <c r="G7" s="35"/>
    </row>
    <row r="8" ht="29" customHeight="1" spans="1:7">
      <c r="A8" s="74">
        <v>5</v>
      </c>
      <c r="B8" s="71" t="s">
        <v>114</v>
      </c>
      <c r="C8" s="5">
        <v>138</v>
      </c>
      <c r="D8" s="34"/>
      <c r="E8" s="35"/>
      <c r="F8" s="35"/>
      <c r="G8" s="35"/>
    </row>
    <row r="9" ht="29" customHeight="1" spans="1:7">
      <c r="A9" s="74">
        <v>6</v>
      </c>
      <c r="B9" s="71" t="s">
        <v>115</v>
      </c>
      <c r="C9" s="5">
        <v>158</v>
      </c>
      <c r="D9" s="34"/>
      <c r="E9" s="35"/>
      <c r="F9" s="35"/>
      <c r="G9" s="35"/>
    </row>
    <row r="10" ht="29" customHeight="1" spans="1:7">
      <c r="A10" s="74">
        <v>7</v>
      </c>
      <c r="B10" s="71" t="s">
        <v>116</v>
      </c>
      <c r="C10" s="5">
        <v>102</v>
      </c>
      <c r="D10" s="34"/>
      <c r="E10" s="35"/>
      <c r="F10" s="35"/>
      <c r="G10" s="35"/>
    </row>
    <row r="11" ht="29" customHeight="1" spans="1:7">
      <c r="A11" s="74">
        <v>8</v>
      </c>
      <c r="B11" s="84" t="s">
        <v>117</v>
      </c>
      <c r="C11" s="5">
        <v>122</v>
      </c>
      <c r="D11" s="34"/>
      <c r="E11" s="35"/>
      <c r="F11" s="35"/>
      <c r="G11" s="35"/>
    </row>
    <row r="12" ht="29" customHeight="1" spans="1:7">
      <c r="A12" s="74">
        <v>9</v>
      </c>
      <c r="B12" s="84" t="s">
        <v>118</v>
      </c>
      <c r="C12" s="127">
        <v>122</v>
      </c>
      <c r="D12" s="34"/>
      <c r="E12" s="35"/>
      <c r="F12" s="35"/>
      <c r="G12" s="35"/>
    </row>
    <row r="13" ht="29" customHeight="1" spans="1:7">
      <c r="A13" s="76">
        <v>10</v>
      </c>
      <c r="B13" s="128" t="s">
        <v>39</v>
      </c>
      <c r="C13" s="127">
        <v>158</v>
      </c>
      <c r="D13" s="34"/>
      <c r="E13" s="35"/>
      <c r="F13" s="35"/>
      <c r="G13" s="35"/>
    </row>
    <row r="14" ht="29" customHeight="1" spans="1:7">
      <c r="A14" s="76">
        <v>11</v>
      </c>
      <c r="B14" s="128" t="s">
        <v>40</v>
      </c>
      <c r="C14" s="127">
        <v>158</v>
      </c>
      <c r="D14" s="34"/>
      <c r="E14" s="35"/>
      <c r="F14" s="35"/>
      <c r="G14" s="35"/>
    </row>
    <row r="15" ht="29" customHeight="1" spans="1:7">
      <c r="A15" s="76">
        <v>12</v>
      </c>
      <c r="B15" s="95" t="s">
        <v>119</v>
      </c>
      <c r="C15" s="127">
        <v>120</v>
      </c>
      <c r="D15" s="34"/>
      <c r="E15" s="35"/>
      <c r="F15" s="35"/>
      <c r="G15" s="35"/>
    </row>
    <row r="16" ht="29" customHeight="1" spans="1:7">
      <c r="A16" s="76">
        <v>13</v>
      </c>
      <c r="B16" s="128" t="s">
        <v>61</v>
      </c>
      <c r="C16" s="127">
        <v>158</v>
      </c>
      <c r="D16" s="34"/>
      <c r="E16" s="35"/>
      <c r="F16" s="35"/>
      <c r="G16" s="35"/>
    </row>
    <row r="17" ht="29" customHeight="1" spans="1:7">
      <c r="A17" s="76">
        <v>14</v>
      </c>
      <c r="B17" s="128" t="s">
        <v>13</v>
      </c>
      <c r="C17" s="127">
        <v>158</v>
      </c>
      <c r="D17" s="34"/>
      <c r="E17" s="35"/>
      <c r="F17" s="35"/>
      <c r="G17" s="35"/>
    </row>
    <row r="18" ht="29" customHeight="1" spans="1:7">
      <c r="A18" s="74">
        <v>15</v>
      </c>
      <c r="B18" s="84" t="s">
        <v>17</v>
      </c>
      <c r="C18" s="127">
        <v>148</v>
      </c>
      <c r="D18" s="34"/>
      <c r="E18" s="35"/>
      <c r="F18" s="35"/>
      <c r="G18" s="35"/>
    </row>
    <row r="19" ht="29" customHeight="1" spans="1:7">
      <c r="A19" s="74">
        <v>16</v>
      </c>
      <c r="B19" s="71" t="s">
        <v>14</v>
      </c>
      <c r="C19" s="127">
        <v>158</v>
      </c>
      <c r="D19" s="34"/>
      <c r="E19" s="35"/>
      <c r="F19" s="35"/>
      <c r="G19" s="35"/>
    </row>
    <row r="20" ht="29" customHeight="1" spans="1:7">
      <c r="A20" s="76">
        <v>17</v>
      </c>
      <c r="B20" s="128" t="s">
        <v>120</v>
      </c>
      <c r="C20" s="127">
        <v>94</v>
      </c>
      <c r="D20" s="34"/>
      <c r="E20" s="35"/>
      <c r="F20" s="35"/>
      <c r="G20" s="35"/>
    </row>
    <row r="21" ht="29" customHeight="1" spans="1:7">
      <c r="A21" s="76">
        <v>18</v>
      </c>
      <c r="B21" s="76" t="s">
        <v>16</v>
      </c>
      <c r="C21" s="127">
        <v>158</v>
      </c>
      <c r="D21" s="34"/>
      <c r="E21" s="35"/>
      <c r="F21" s="35"/>
      <c r="G21" s="35"/>
    </row>
    <row r="22" ht="29" customHeight="1" spans="1:7">
      <c r="A22" s="74">
        <v>19</v>
      </c>
      <c r="B22" s="71" t="s">
        <v>18</v>
      </c>
      <c r="C22" s="127">
        <v>150</v>
      </c>
      <c r="D22" s="34"/>
      <c r="E22" s="35"/>
      <c r="F22" s="35"/>
      <c r="G22" s="35"/>
    </row>
    <row r="23" ht="29" customHeight="1" spans="1:7">
      <c r="A23" s="5">
        <v>20</v>
      </c>
      <c r="B23" s="129" t="s">
        <v>121</v>
      </c>
      <c r="C23" s="127">
        <v>152</v>
      </c>
      <c r="D23" s="34"/>
      <c r="E23" s="35"/>
      <c r="F23" s="35"/>
      <c r="G23" s="35"/>
    </row>
    <row r="24" ht="29" customHeight="1" spans="1:7">
      <c r="A24" s="93">
        <v>21</v>
      </c>
      <c r="B24" s="95" t="s">
        <v>122</v>
      </c>
      <c r="C24" s="127">
        <v>152</v>
      </c>
      <c r="D24" s="34"/>
      <c r="E24" s="35"/>
      <c r="F24" s="35"/>
      <c r="G24" s="35"/>
    </row>
    <row r="25" ht="29" customHeight="1" spans="1:7">
      <c r="A25" s="5">
        <v>22</v>
      </c>
      <c r="B25" s="84" t="s">
        <v>123</v>
      </c>
      <c r="C25" s="127">
        <v>115</v>
      </c>
      <c r="D25" s="34"/>
      <c r="E25" s="35"/>
      <c r="F25" s="35"/>
      <c r="G25" s="35"/>
    </row>
    <row r="26" ht="29" customHeight="1" spans="1:7">
      <c r="A26" s="5">
        <v>23</v>
      </c>
      <c r="B26" s="84" t="s">
        <v>124</v>
      </c>
      <c r="C26" s="127">
        <v>82</v>
      </c>
      <c r="D26" s="34"/>
      <c r="E26" s="35"/>
      <c r="F26" s="35"/>
      <c r="G26" s="35"/>
    </row>
    <row r="27" ht="29" customHeight="1" spans="1:7">
      <c r="A27" s="93">
        <v>24</v>
      </c>
      <c r="B27" s="95" t="s">
        <v>125</v>
      </c>
      <c r="C27" s="127">
        <v>110</v>
      </c>
      <c r="D27" s="34"/>
      <c r="E27" s="35"/>
      <c r="F27" s="35"/>
      <c r="G27" s="35"/>
    </row>
    <row r="28" ht="29" customHeight="1" spans="1:7">
      <c r="A28" s="5">
        <v>25</v>
      </c>
      <c r="B28" s="84" t="s">
        <v>126</v>
      </c>
      <c r="C28" s="127">
        <v>110</v>
      </c>
      <c r="D28" s="34"/>
      <c r="E28" s="35"/>
      <c r="F28" s="35"/>
      <c r="G28" s="35"/>
    </row>
    <row r="29" ht="29" customHeight="1" spans="1:7">
      <c r="A29" s="93">
        <v>26</v>
      </c>
      <c r="B29" s="95" t="s">
        <v>127</v>
      </c>
      <c r="C29" s="127">
        <v>110</v>
      </c>
      <c r="D29" s="34"/>
      <c r="E29" s="35"/>
      <c r="F29" s="35"/>
      <c r="G29" s="35"/>
    </row>
    <row r="30" ht="29" customHeight="1" spans="1:7">
      <c r="A30" s="130">
        <v>27</v>
      </c>
      <c r="B30" s="130" t="s">
        <v>37</v>
      </c>
      <c r="C30" s="127">
        <v>158</v>
      </c>
      <c r="D30" s="34"/>
      <c r="E30" s="35"/>
      <c r="F30" s="35"/>
      <c r="G30" s="35"/>
    </row>
    <row r="31" ht="29" customHeight="1" spans="1:7">
      <c r="A31" s="63">
        <v>28</v>
      </c>
      <c r="B31" s="63" t="s">
        <v>38</v>
      </c>
      <c r="C31" s="127">
        <v>158</v>
      </c>
      <c r="D31" s="34"/>
      <c r="E31" s="35"/>
      <c r="F31" s="35"/>
      <c r="G31" s="35"/>
    </row>
    <row r="32" ht="29" customHeight="1" spans="1:7">
      <c r="A32" s="5">
        <v>29</v>
      </c>
      <c r="B32" s="84" t="s">
        <v>128</v>
      </c>
      <c r="C32" s="127">
        <v>234</v>
      </c>
      <c r="D32" s="34"/>
      <c r="E32" s="35"/>
      <c r="F32" s="35"/>
      <c r="G32" s="35"/>
    </row>
    <row r="33" ht="29" customHeight="1" spans="1:4">
      <c r="A33" s="86" t="s">
        <v>129</v>
      </c>
      <c r="B33" s="86"/>
      <c r="C33" s="131">
        <f>SUM(C4:C32)</f>
        <v>3684</v>
      </c>
      <c r="D33" s="34"/>
    </row>
  </sheetData>
  <autoFilter xmlns:etc="http://www.wps.cn/officeDocument/2017/etCustomData" ref="A2:C33" etc:filterBottomFollowUsedRange="0">
    <extLst/>
  </autoFilter>
  <mergeCells count="2">
    <mergeCell ref="A1:D1"/>
    <mergeCell ref="A33:B33"/>
  </mergeCells>
  <pageMargins left="0.944444444444444" right="0.590277777777778" top="0.550694444444444" bottom="0.590277777777778" header="0.298611111111111" footer="0.298611111111111"/>
  <pageSetup paperSize="9" scale="75" firstPageNumber="5" orientation="portrait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view="pageBreakPreview" zoomScale="80" zoomScaleNormal="70" workbookViewId="0">
      <selection activeCell="A1" sqref="$A1:$XFD1"/>
    </sheetView>
  </sheetViews>
  <sheetFormatPr defaultColWidth="9" defaultRowHeight="13.5" outlineLevelCol="6"/>
  <cols>
    <col min="1" max="1" width="10.625" style="68" customWidth="1"/>
    <col min="2" max="2" width="50.625" style="68" customWidth="1"/>
    <col min="3" max="3" width="25.625" style="54" customWidth="1"/>
    <col min="4" max="4" width="25.625" style="23" customWidth="1"/>
    <col min="5" max="16384" width="9" style="24"/>
  </cols>
  <sheetData>
    <row r="1" ht="90" customHeight="1" spans="1:4">
      <c r="A1" s="104" t="s">
        <v>130</v>
      </c>
      <c r="B1" s="104"/>
      <c r="C1" s="104"/>
      <c r="D1" s="83"/>
    </row>
    <row r="2" ht="35" customHeight="1" spans="1:4">
      <c r="A2" s="84" t="s">
        <v>4</v>
      </c>
      <c r="B2" s="84" t="s">
        <v>5</v>
      </c>
      <c r="C2" s="5" t="s">
        <v>6</v>
      </c>
      <c r="D2" s="34" t="s">
        <v>7</v>
      </c>
    </row>
    <row r="3" ht="35" customHeight="1" spans="1:4">
      <c r="A3" s="92" t="s">
        <v>131</v>
      </c>
      <c r="B3" s="86" t="s">
        <v>132</v>
      </c>
      <c r="C3" s="5"/>
      <c r="D3" s="34"/>
    </row>
    <row r="4" ht="35" customHeight="1" spans="1:5">
      <c r="A4" s="5">
        <v>1</v>
      </c>
      <c r="B4" s="99" t="s">
        <v>31</v>
      </c>
      <c r="C4" s="5">
        <v>20</v>
      </c>
      <c r="D4" s="34"/>
      <c r="E4" s="35"/>
    </row>
    <row r="5" ht="35" customHeight="1" spans="1:5">
      <c r="A5" s="5">
        <v>2</v>
      </c>
      <c r="B5" s="100" t="s">
        <v>32</v>
      </c>
      <c r="C5" s="5">
        <v>20</v>
      </c>
      <c r="D5" s="34"/>
      <c r="E5" s="35"/>
    </row>
    <row r="6" ht="35" customHeight="1" spans="1:5">
      <c r="A6" s="74">
        <v>3</v>
      </c>
      <c r="B6" s="115" t="s">
        <v>33</v>
      </c>
      <c r="C6" s="5">
        <v>30</v>
      </c>
      <c r="D6" s="34"/>
      <c r="E6" s="35"/>
    </row>
    <row r="7" ht="35" customHeight="1" spans="1:5">
      <c r="A7" s="5">
        <v>4</v>
      </c>
      <c r="B7" s="100" t="s">
        <v>34</v>
      </c>
      <c r="C7" s="5">
        <v>10</v>
      </c>
      <c r="D7" s="34"/>
      <c r="E7" s="35"/>
    </row>
    <row r="8" ht="35" customHeight="1" spans="1:5">
      <c r="A8" s="5">
        <v>5</v>
      </c>
      <c r="B8" s="117" t="s">
        <v>35</v>
      </c>
      <c r="C8" s="5">
        <v>30</v>
      </c>
      <c r="D8" s="34"/>
      <c r="E8" s="35"/>
    </row>
    <row r="9" ht="35" customHeight="1" spans="1:5">
      <c r="A9" s="5">
        <v>6</v>
      </c>
      <c r="B9" s="5" t="s">
        <v>44</v>
      </c>
      <c r="C9" s="5">
        <v>50</v>
      </c>
      <c r="D9" s="34"/>
      <c r="E9" s="35"/>
    </row>
    <row r="10" ht="35" customHeight="1" spans="1:5">
      <c r="A10" s="5">
        <v>7</v>
      </c>
      <c r="B10" s="115" t="s">
        <v>43</v>
      </c>
      <c r="C10" s="5">
        <v>152</v>
      </c>
      <c r="D10" s="34"/>
      <c r="E10" s="35"/>
    </row>
    <row r="11" ht="35" customHeight="1" spans="1:5">
      <c r="A11" s="5">
        <v>8</v>
      </c>
      <c r="B11" s="84" t="s">
        <v>101</v>
      </c>
      <c r="C11" s="5">
        <v>152</v>
      </c>
      <c r="D11" s="34"/>
      <c r="E11" s="35"/>
    </row>
    <row r="12" ht="35" customHeight="1" spans="1:5">
      <c r="A12" s="5">
        <v>9</v>
      </c>
      <c r="B12" s="84" t="s">
        <v>102</v>
      </c>
      <c r="C12" s="5">
        <v>152</v>
      </c>
      <c r="D12" s="34"/>
      <c r="E12" s="35"/>
    </row>
    <row r="13" ht="35" customHeight="1" spans="1:5">
      <c r="A13" s="5">
        <v>10</v>
      </c>
      <c r="B13" s="100" t="s">
        <v>42</v>
      </c>
      <c r="C13" s="5">
        <v>110</v>
      </c>
      <c r="D13" s="34"/>
      <c r="E13" s="35"/>
    </row>
    <row r="14" ht="35" customHeight="1" spans="1:5">
      <c r="A14" s="5">
        <v>11</v>
      </c>
      <c r="B14" s="100" t="s">
        <v>41</v>
      </c>
      <c r="C14" s="5">
        <v>110</v>
      </c>
      <c r="D14" s="34"/>
      <c r="E14" s="35"/>
    </row>
    <row r="15" ht="35" customHeight="1" spans="1:5">
      <c r="A15" s="5">
        <v>12</v>
      </c>
      <c r="B15" s="100" t="s">
        <v>19</v>
      </c>
      <c r="C15" s="5">
        <v>120</v>
      </c>
      <c r="D15" s="34"/>
      <c r="E15" s="35"/>
    </row>
    <row r="16" ht="35" customHeight="1" spans="1:5">
      <c r="A16" s="5">
        <v>13</v>
      </c>
      <c r="B16" s="100" t="s">
        <v>133</v>
      </c>
      <c r="C16" s="5">
        <v>120</v>
      </c>
      <c r="D16" s="34"/>
      <c r="E16" s="35"/>
    </row>
    <row r="17" ht="35" customHeight="1" spans="1:5">
      <c r="A17" s="5">
        <v>14</v>
      </c>
      <c r="B17" s="119" t="s">
        <v>36</v>
      </c>
      <c r="C17" s="5">
        <v>150</v>
      </c>
      <c r="D17" s="34"/>
      <c r="E17" s="35"/>
    </row>
    <row r="18" ht="35" customHeight="1" spans="1:5">
      <c r="A18" s="5">
        <v>15</v>
      </c>
      <c r="B18" s="119" t="s">
        <v>37</v>
      </c>
      <c r="C18" s="5">
        <v>142</v>
      </c>
      <c r="D18" s="34"/>
      <c r="E18" s="35"/>
    </row>
    <row r="19" ht="35" customHeight="1" spans="1:5">
      <c r="A19" s="5">
        <v>16</v>
      </c>
      <c r="B19" s="119" t="s">
        <v>38</v>
      </c>
      <c r="C19" s="5">
        <v>142</v>
      </c>
      <c r="D19" s="34"/>
      <c r="E19" s="35"/>
    </row>
    <row r="20" ht="35" customHeight="1" spans="1:5">
      <c r="A20" s="5">
        <v>17</v>
      </c>
      <c r="B20" s="119" t="s">
        <v>39</v>
      </c>
      <c r="C20" s="5">
        <v>142</v>
      </c>
      <c r="D20" s="34"/>
      <c r="E20" s="35"/>
    </row>
    <row r="21" ht="35" customHeight="1" spans="1:5">
      <c r="A21" s="5">
        <v>18</v>
      </c>
      <c r="B21" s="119" t="s">
        <v>40</v>
      </c>
      <c r="C21" s="5">
        <v>142</v>
      </c>
      <c r="D21" s="34"/>
      <c r="E21" s="35"/>
    </row>
    <row r="22" ht="35" customHeight="1" spans="1:5">
      <c r="A22" s="5">
        <v>19</v>
      </c>
      <c r="B22" s="119" t="s">
        <v>16</v>
      </c>
      <c r="C22" s="5">
        <v>142</v>
      </c>
      <c r="D22" s="34"/>
      <c r="E22" s="35"/>
    </row>
    <row r="23" ht="35" customHeight="1" spans="1:5">
      <c r="A23" s="5">
        <v>20</v>
      </c>
      <c r="B23" s="119" t="s">
        <v>14</v>
      </c>
      <c r="C23" s="5">
        <v>142</v>
      </c>
      <c r="D23" s="34"/>
      <c r="E23" s="35"/>
    </row>
    <row r="24" ht="35" customHeight="1" spans="1:5">
      <c r="A24" s="5">
        <v>21</v>
      </c>
      <c r="B24" s="119" t="s">
        <v>59</v>
      </c>
      <c r="C24" s="5">
        <v>142</v>
      </c>
      <c r="D24" s="34"/>
      <c r="E24" s="35"/>
    </row>
    <row r="25" ht="35" customHeight="1" spans="1:5">
      <c r="A25" s="5">
        <v>22</v>
      </c>
      <c r="B25" s="119" t="s">
        <v>13</v>
      </c>
      <c r="C25" s="5">
        <v>142</v>
      </c>
      <c r="D25" s="34"/>
      <c r="E25" s="35"/>
    </row>
    <row r="26" ht="35" customHeight="1" spans="1:5">
      <c r="A26" s="5">
        <v>23</v>
      </c>
      <c r="B26" s="119" t="s">
        <v>61</v>
      </c>
      <c r="C26" s="5">
        <v>142</v>
      </c>
      <c r="D26" s="34"/>
      <c r="E26" s="35"/>
    </row>
    <row r="27" s="68" customFormat="1" ht="35" customHeight="1" spans="1:7">
      <c r="A27" s="74">
        <v>24</v>
      </c>
      <c r="B27" s="115" t="s">
        <v>17</v>
      </c>
      <c r="C27" s="5">
        <v>150</v>
      </c>
      <c r="D27" s="34"/>
      <c r="E27" s="122"/>
      <c r="F27" s="24"/>
      <c r="G27" s="24"/>
    </row>
    <row r="28" ht="35" customHeight="1" spans="1:5">
      <c r="A28" s="5">
        <v>25</v>
      </c>
      <c r="B28" s="100" t="s">
        <v>15</v>
      </c>
      <c r="C28" s="5">
        <v>94</v>
      </c>
      <c r="D28" s="34"/>
      <c r="E28" s="35"/>
    </row>
    <row r="29" ht="35" customHeight="1" spans="1:5">
      <c r="A29" s="5">
        <v>26</v>
      </c>
      <c r="B29" s="99" t="s">
        <v>134</v>
      </c>
      <c r="C29" s="5">
        <v>104</v>
      </c>
      <c r="D29" s="34"/>
      <c r="E29" s="35"/>
    </row>
    <row r="30" ht="35" customHeight="1" spans="1:5">
      <c r="A30" s="5">
        <v>27</v>
      </c>
      <c r="B30" s="5" t="s">
        <v>21</v>
      </c>
      <c r="C30" s="5">
        <v>165</v>
      </c>
      <c r="D30" s="34"/>
      <c r="E30" s="35"/>
    </row>
    <row r="31" ht="35" customHeight="1" spans="1:5">
      <c r="A31" s="111">
        <v>28</v>
      </c>
      <c r="B31" s="99" t="s">
        <v>65</v>
      </c>
      <c r="C31" s="5">
        <v>140</v>
      </c>
      <c r="D31" s="34"/>
      <c r="E31" s="35"/>
    </row>
    <row r="32" ht="35" customHeight="1" spans="1:5">
      <c r="A32" s="5">
        <v>29</v>
      </c>
      <c r="B32" s="100" t="s">
        <v>135</v>
      </c>
      <c r="C32" s="5">
        <v>30</v>
      </c>
      <c r="D32" s="34"/>
      <c r="E32" s="35"/>
    </row>
    <row r="33" ht="35" customHeight="1" spans="1:5">
      <c r="A33" s="74">
        <v>30</v>
      </c>
      <c r="B33" s="115" t="s">
        <v>10</v>
      </c>
      <c r="C33" s="5">
        <v>58</v>
      </c>
      <c r="D33" s="34"/>
      <c r="E33" s="35"/>
    </row>
    <row r="34" ht="35" customHeight="1" spans="1:5">
      <c r="A34" s="5">
        <v>31</v>
      </c>
      <c r="B34" s="100" t="s">
        <v>11</v>
      </c>
      <c r="C34" s="5">
        <v>80</v>
      </c>
      <c r="D34" s="34"/>
      <c r="E34" s="35"/>
    </row>
    <row r="35" ht="35" customHeight="1" spans="1:5">
      <c r="A35" s="93">
        <v>32</v>
      </c>
      <c r="B35" s="5" t="s">
        <v>136</v>
      </c>
      <c r="C35" s="5">
        <v>80</v>
      </c>
      <c r="D35" s="34"/>
      <c r="E35" s="35"/>
    </row>
    <row r="36" ht="35" customHeight="1" spans="1:5">
      <c r="A36" s="5">
        <v>33</v>
      </c>
      <c r="B36" s="100" t="s">
        <v>51</v>
      </c>
      <c r="C36" s="5">
        <v>30</v>
      </c>
      <c r="D36" s="34"/>
      <c r="E36" s="35"/>
    </row>
    <row r="37" ht="35" customHeight="1" spans="1:5">
      <c r="A37" s="5">
        <v>34</v>
      </c>
      <c r="B37" s="5" t="s">
        <v>28</v>
      </c>
      <c r="C37" s="5">
        <v>118</v>
      </c>
      <c r="D37" s="34"/>
      <c r="E37" s="35"/>
    </row>
    <row r="38" ht="35" customHeight="1" spans="1:5">
      <c r="A38" s="93">
        <v>35</v>
      </c>
      <c r="B38" s="93" t="s">
        <v>137</v>
      </c>
      <c r="C38" s="5">
        <v>101</v>
      </c>
      <c r="D38" s="34"/>
      <c r="E38" s="35"/>
    </row>
    <row r="39" ht="35" customHeight="1" spans="1:5">
      <c r="A39" s="5">
        <v>36</v>
      </c>
      <c r="B39" s="100" t="s">
        <v>52</v>
      </c>
      <c r="C39" s="5">
        <v>30</v>
      </c>
      <c r="D39" s="34"/>
      <c r="E39" s="35"/>
    </row>
    <row r="40" ht="35" customHeight="1" spans="1:5">
      <c r="A40" s="5">
        <v>37</v>
      </c>
      <c r="B40" s="5" t="s">
        <v>29</v>
      </c>
      <c r="C40" s="5">
        <v>114</v>
      </c>
      <c r="D40" s="34"/>
      <c r="E40" s="35"/>
    </row>
    <row r="41" ht="35" customHeight="1" spans="1:5">
      <c r="A41" s="5">
        <v>38</v>
      </c>
      <c r="B41" s="5" t="s">
        <v>30</v>
      </c>
      <c r="C41" s="5">
        <v>114</v>
      </c>
      <c r="D41" s="34"/>
      <c r="E41" s="35"/>
    </row>
    <row r="42" ht="35" customHeight="1" spans="1:5">
      <c r="A42" s="112" t="s">
        <v>138</v>
      </c>
      <c r="B42" s="113"/>
      <c r="C42" s="123">
        <f>SUM(C2:C35)</f>
        <v>3405</v>
      </c>
      <c r="D42" s="34"/>
      <c r="E42" s="35"/>
    </row>
    <row r="43" ht="35" customHeight="1" spans="1:5">
      <c r="A43" s="79" t="s">
        <v>139</v>
      </c>
      <c r="B43" s="79"/>
      <c r="C43" s="123">
        <f>SUM(C2:C38)</f>
        <v>3654</v>
      </c>
      <c r="D43" s="34"/>
      <c r="E43" s="35"/>
    </row>
    <row r="44" ht="35" customHeight="1" spans="1:4">
      <c r="A44" s="79" t="s">
        <v>140</v>
      </c>
      <c r="B44" s="79"/>
      <c r="C44" s="123">
        <v>3663</v>
      </c>
      <c r="D44" s="34"/>
    </row>
    <row r="45" ht="35" customHeight="1"/>
  </sheetData>
  <mergeCells count="4">
    <mergeCell ref="A1:D1"/>
    <mergeCell ref="A42:B42"/>
    <mergeCell ref="A43:B43"/>
    <mergeCell ref="A44:B44"/>
  </mergeCells>
  <pageMargins left="1.02361111111111" right="0.590277777777778" top="0.550694444444444" bottom="0.708333333333333" header="0.298611111111111" footer="0.298611111111111"/>
  <pageSetup paperSize="9" scale="75" firstPageNumber="5" orientation="portrait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view="pageBreakPreview" zoomScale="90" zoomScaleNormal="100" workbookViewId="0">
      <pane ySplit="2" topLeftCell="A18" activePane="bottomLeft" state="frozen"/>
      <selection/>
      <selection pane="bottomLeft" activeCell="A1" sqref="$A1:$XFD1"/>
    </sheetView>
  </sheetViews>
  <sheetFormatPr defaultColWidth="9" defaultRowHeight="13.5" outlineLevelCol="7"/>
  <cols>
    <col min="1" max="1" width="10.625" style="68" customWidth="1"/>
    <col min="2" max="2" width="50.625" style="68" customWidth="1"/>
    <col min="3" max="3" width="25.625" style="54" customWidth="1"/>
    <col min="4" max="4" width="25.625" style="23" customWidth="1"/>
    <col min="5" max="5" width="9.86666666666667" style="24" hidden="1" customWidth="1"/>
    <col min="6" max="6" width="12.075" style="24" hidden="1" customWidth="1"/>
    <col min="7" max="7" width="16.1166666666667" style="24" customWidth="1"/>
    <col min="8" max="16384" width="9" style="24"/>
  </cols>
  <sheetData>
    <row r="1" ht="90" customHeight="1" spans="1:4">
      <c r="A1" s="104" t="s">
        <v>141</v>
      </c>
      <c r="B1" s="104"/>
      <c r="C1" s="104"/>
      <c r="D1" s="83"/>
    </row>
    <row r="2" ht="35" customHeight="1" spans="1:6">
      <c r="A2" s="84" t="s">
        <v>4</v>
      </c>
      <c r="B2" s="84" t="s">
        <v>5</v>
      </c>
      <c r="C2" s="5" t="s">
        <v>6</v>
      </c>
      <c r="D2" s="34" t="s">
        <v>7</v>
      </c>
      <c r="E2" s="91" t="s">
        <v>142</v>
      </c>
      <c r="F2" s="91" t="s">
        <v>143</v>
      </c>
    </row>
    <row r="3" ht="35" customHeight="1" spans="1:6">
      <c r="A3" s="92" t="s">
        <v>144</v>
      </c>
      <c r="B3" s="92" t="s">
        <v>145</v>
      </c>
      <c r="C3" s="93"/>
      <c r="D3" s="28"/>
      <c r="E3" s="91"/>
      <c r="F3" s="91"/>
    </row>
    <row r="4" ht="35" customHeight="1" spans="1:6">
      <c r="A4" s="5">
        <v>1</v>
      </c>
      <c r="B4" s="99" t="s">
        <v>31</v>
      </c>
      <c r="C4" s="5">
        <v>20</v>
      </c>
      <c r="D4" s="34"/>
      <c r="E4" s="91">
        <f>VLOOKUP(B4,[1]Sheet1!$B$3:$C$41,2,0)</f>
        <v>18</v>
      </c>
      <c r="F4" s="91">
        <f>E4-C4</f>
        <v>-2</v>
      </c>
    </row>
    <row r="5" ht="35" customHeight="1" spans="1:6">
      <c r="A5" s="5">
        <v>2</v>
      </c>
      <c r="B5" s="100" t="s">
        <v>32</v>
      </c>
      <c r="C5" s="5">
        <v>20</v>
      </c>
      <c r="D5" s="34"/>
      <c r="E5" s="91">
        <f>VLOOKUP(B5,[1]Sheet1!$B$3:$C$41,2,0)</f>
        <v>18</v>
      </c>
      <c r="F5" s="91">
        <f t="shared" ref="F5:F42" si="0">E5-C5</f>
        <v>-2</v>
      </c>
    </row>
    <row r="6" ht="35" customHeight="1" spans="1:6">
      <c r="A6" s="5">
        <v>3</v>
      </c>
      <c r="B6" s="115" t="s">
        <v>33</v>
      </c>
      <c r="C6" s="5">
        <v>30</v>
      </c>
      <c r="D6" s="34"/>
      <c r="E6" s="96">
        <f>VLOOKUP(B6,[1]Sheet1!$B$3:$C$41,2,0)</f>
        <v>12</v>
      </c>
      <c r="F6" s="96">
        <f t="shared" si="0"/>
        <v>-18</v>
      </c>
    </row>
    <row r="7" ht="35" customHeight="1" spans="1:6">
      <c r="A7" s="5">
        <v>4</v>
      </c>
      <c r="B7" s="116" t="s">
        <v>34</v>
      </c>
      <c r="C7" s="5">
        <v>10</v>
      </c>
      <c r="D7" s="34"/>
      <c r="E7" s="91">
        <f>VLOOKUP(B7,[1]Sheet1!$B$3:$C$41,2,0)</f>
        <v>12</v>
      </c>
      <c r="F7" s="91">
        <f t="shared" si="0"/>
        <v>2</v>
      </c>
    </row>
    <row r="8" ht="35" customHeight="1" spans="1:6">
      <c r="A8" s="5">
        <v>5</v>
      </c>
      <c r="B8" s="117" t="s">
        <v>35</v>
      </c>
      <c r="C8" s="5">
        <v>30</v>
      </c>
      <c r="D8" s="34"/>
      <c r="E8" s="91">
        <f>VLOOKUP(B8,[1]Sheet1!$B$3:$C$41,2,0)</f>
        <v>30</v>
      </c>
      <c r="F8" s="91">
        <f t="shared" si="0"/>
        <v>0</v>
      </c>
    </row>
    <row r="9" ht="35" customHeight="1" spans="1:6">
      <c r="A9" s="5">
        <v>6</v>
      </c>
      <c r="B9" s="5" t="s">
        <v>44</v>
      </c>
      <c r="C9" s="5">
        <v>50</v>
      </c>
      <c r="D9" s="34"/>
      <c r="E9" s="91">
        <f>VLOOKUP(B9,[1]Sheet1!$B$3:$C$41,2,0)</f>
        <v>60</v>
      </c>
      <c r="F9" s="91">
        <f t="shared" si="0"/>
        <v>10</v>
      </c>
    </row>
    <row r="10" ht="35" customHeight="1" spans="1:6">
      <c r="A10" s="5">
        <v>7</v>
      </c>
      <c r="B10" s="115" t="s">
        <v>43</v>
      </c>
      <c r="C10" s="5">
        <v>152</v>
      </c>
      <c r="D10" s="34"/>
      <c r="E10" s="96">
        <f>VLOOKUP(B10,[1]Sheet1!$B$3:$C$41,2,0)</f>
        <v>120</v>
      </c>
      <c r="F10" s="96">
        <f t="shared" si="0"/>
        <v>-32</v>
      </c>
    </row>
    <row r="11" ht="35" customHeight="1" spans="1:6">
      <c r="A11" s="5">
        <v>8</v>
      </c>
      <c r="B11" s="84" t="s">
        <v>101</v>
      </c>
      <c r="C11" s="5">
        <v>152</v>
      </c>
      <c r="D11" s="34"/>
      <c r="E11" s="91">
        <v>180</v>
      </c>
      <c r="F11" s="91">
        <f t="shared" si="0"/>
        <v>28</v>
      </c>
    </row>
    <row r="12" ht="35" customHeight="1" spans="1:6">
      <c r="A12" s="5">
        <v>9</v>
      </c>
      <c r="B12" s="84" t="s">
        <v>102</v>
      </c>
      <c r="C12" s="5">
        <v>152</v>
      </c>
      <c r="D12" s="34"/>
      <c r="E12" s="91">
        <f>VLOOKUP(B12,[1]Sheet1!$B$3:$C$41,2,0)</f>
        <v>180</v>
      </c>
      <c r="F12" s="91">
        <f t="shared" si="0"/>
        <v>28</v>
      </c>
    </row>
    <row r="13" ht="35" customHeight="1" spans="1:6">
      <c r="A13" s="5">
        <v>10</v>
      </c>
      <c r="B13" s="100" t="s">
        <v>42</v>
      </c>
      <c r="C13" s="5">
        <v>110</v>
      </c>
      <c r="D13" s="34"/>
      <c r="E13" s="91">
        <f>VLOOKUP(B13,[1]Sheet1!$B$3:$C$41,2,0)</f>
        <v>180</v>
      </c>
      <c r="F13" s="91">
        <f t="shared" si="0"/>
        <v>70</v>
      </c>
    </row>
    <row r="14" ht="35" customHeight="1" spans="1:6">
      <c r="A14" s="5">
        <v>11</v>
      </c>
      <c r="B14" s="100" t="s">
        <v>41</v>
      </c>
      <c r="C14" s="5">
        <v>110</v>
      </c>
      <c r="D14" s="34"/>
      <c r="E14" s="91">
        <f>VLOOKUP(B14,[1]Sheet1!$B$3:$C$41,2,0)</f>
        <v>150</v>
      </c>
      <c r="F14" s="91">
        <f t="shared" si="0"/>
        <v>40</v>
      </c>
    </row>
    <row r="15" ht="35" customHeight="1" spans="1:6">
      <c r="A15" s="5">
        <v>12</v>
      </c>
      <c r="B15" s="100" t="s">
        <v>19</v>
      </c>
      <c r="C15" s="5">
        <v>112</v>
      </c>
      <c r="D15" s="34"/>
      <c r="E15" s="91">
        <f>VLOOKUP(B15,[1]Sheet1!$B$3:$C$41,2,0)</f>
        <v>150</v>
      </c>
      <c r="F15" s="91">
        <f t="shared" si="0"/>
        <v>38</v>
      </c>
    </row>
    <row r="16" ht="35" customHeight="1" spans="1:6">
      <c r="A16" s="5">
        <v>13</v>
      </c>
      <c r="B16" s="115" t="s">
        <v>18</v>
      </c>
      <c r="C16" s="5">
        <v>150</v>
      </c>
      <c r="D16" s="34"/>
      <c r="E16" s="96">
        <f>VLOOKUP(B16,[1]Sheet1!$B$3:$C$41,2,0)</f>
        <v>150</v>
      </c>
      <c r="F16" s="96">
        <f t="shared" si="0"/>
        <v>0</v>
      </c>
    </row>
    <row r="17" ht="35" customHeight="1" spans="1:6">
      <c r="A17" s="5">
        <v>14</v>
      </c>
      <c r="B17" s="115" t="s">
        <v>146</v>
      </c>
      <c r="C17" s="5">
        <v>112</v>
      </c>
      <c r="D17" s="34"/>
      <c r="E17" s="91">
        <v>150</v>
      </c>
      <c r="F17" s="91">
        <f t="shared" si="0"/>
        <v>38</v>
      </c>
    </row>
    <row r="18" ht="35" customHeight="1" spans="1:6">
      <c r="A18" s="5">
        <v>15</v>
      </c>
      <c r="B18" s="74" t="s">
        <v>147</v>
      </c>
      <c r="C18" s="5">
        <v>150</v>
      </c>
      <c r="D18" s="34"/>
      <c r="E18" s="96">
        <f>VLOOKUP(B18,[1]Sheet1!$B$3:$C$41,2,0)</f>
        <v>150</v>
      </c>
      <c r="F18" s="96">
        <f t="shared" si="0"/>
        <v>0</v>
      </c>
    </row>
    <row r="19" ht="35" customHeight="1" spans="1:6">
      <c r="A19" s="5">
        <v>16</v>
      </c>
      <c r="B19" s="118" t="s">
        <v>36</v>
      </c>
      <c r="C19" s="5">
        <v>150</v>
      </c>
      <c r="D19" s="34"/>
      <c r="E19" s="96">
        <f>VLOOKUP(B19,[1]Sheet1!$B$3:$C$41,2,0)</f>
        <v>120</v>
      </c>
      <c r="F19" s="96">
        <f t="shared" si="0"/>
        <v>-30</v>
      </c>
    </row>
    <row r="20" ht="35" customHeight="1" spans="1:6">
      <c r="A20" s="5">
        <v>17</v>
      </c>
      <c r="B20" s="119" t="s">
        <v>37</v>
      </c>
      <c r="C20" s="5">
        <v>142</v>
      </c>
      <c r="D20" s="34"/>
      <c r="E20" s="91">
        <f>VLOOKUP(B20,[1]Sheet1!$B$3:$C$41,2,0)</f>
        <v>150</v>
      </c>
      <c r="F20" s="91">
        <f t="shared" si="0"/>
        <v>8</v>
      </c>
    </row>
    <row r="21" ht="35" customHeight="1" spans="1:6">
      <c r="A21" s="5">
        <v>18</v>
      </c>
      <c r="B21" s="119" t="s">
        <v>38</v>
      </c>
      <c r="C21" s="5">
        <v>142</v>
      </c>
      <c r="D21" s="34"/>
      <c r="E21" s="91">
        <f>VLOOKUP(B21,[1]Sheet1!$B$3:$C$41,2,0)</f>
        <v>150</v>
      </c>
      <c r="F21" s="91">
        <f t="shared" si="0"/>
        <v>8</v>
      </c>
    </row>
    <row r="22" ht="35" customHeight="1" spans="1:6">
      <c r="A22" s="5">
        <v>19</v>
      </c>
      <c r="B22" s="119" t="s">
        <v>39</v>
      </c>
      <c r="C22" s="5">
        <v>142</v>
      </c>
      <c r="D22" s="34"/>
      <c r="E22" s="91">
        <f>VLOOKUP(B22,[1]Sheet1!$B$3:$C$41,2,0)</f>
        <v>150</v>
      </c>
      <c r="F22" s="91">
        <f t="shared" si="0"/>
        <v>8</v>
      </c>
    </row>
    <row r="23" ht="35" customHeight="1" spans="1:6">
      <c r="A23" s="5">
        <v>20</v>
      </c>
      <c r="B23" s="119" t="s">
        <v>40</v>
      </c>
      <c r="C23" s="5">
        <v>142</v>
      </c>
      <c r="D23" s="34"/>
      <c r="E23" s="91">
        <f>VLOOKUP(B23,[1]Sheet1!$B$3:$C$41,2,0)</f>
        <v>150</v>
      </c>
      <c r="F23" s="91">
        <f t="shared" si="0"/>
        <v>8</v>
      </c>
    </row>
    <row r="24" ht="35" customHeight="1" spans="1:6">
      <c r="A24" s="5">
        <v>21</v>
      </c>
      <c r="B24" s="119" t="s">
        <v>16</v>
      </c>
      <c r="C24" s="5">
        <v>142</v>
      </c>
      <c r="D24" s="34"/>
      <c r="E24" s="91">
        <f>VLOOKUP(B24,[1]Sheet1!$B$3:$C$41,2,0)</f>
        <v>150</v>
      </c>
      <c r="F24" s="91">
        <f t="shared" si="0"/>
        <v>8</v>
      </c>
    </row>
    <row r="25" ht="35" customHeight="1" spans="1:6">
      <c r="A25" s="5">
        <v>22</v>
      </c>
      <c r="B25" s="119" t="s">
        <v>14</v>
      </c>
      <c r="C25" s="5">
        <v>142</v>
      </c>
      <c r="D25" s="34"/>
      <c r="E25" s="91">
        <f>VLOOKUP(B25,[1]Sheet1!$B$3:$C$41,2,0)</f>
        <v>150</v>
      </c>
      <c r="F25" s="91">
        <f t="shared" si="0"/>
        <v>8</v>
      </c>
    </row>
    <row r="26" ht="35" customHeight="1" spans="1:6">
      <c r="A26" s="5">
        <v>23</v>
      </c>
      <c r="B26" s="119" t="s">
        <v>13</v>
      </c>
      <c r="C26" s="5">
        <v>142</v>
      </c>
      <c r="D26" s="34"/>
      <c r="E26" s="91">
        <f>VLOOKUP(B26,[1]Sheet1!$B$3:$C$41,2,0)</f>
        <v>150</v>
      </c>
      <c r="F26" s="91">
        <f t="shared" si="0"/>
        <v>8</v>
      </c>
    </row>
    <row r="27" ht="35" customHeight="1" spans="1:6">
      <c r="A27" s="5">
        <v>24</v>
      </c>
      <c r="B27" s="119" t="s">
        <v>61</v>
      </c>
      <c r="C27" s="5">
        <v>142</v>
      </c>
      <c r="D27" s="34"/>
      <c r="E27" s="91">
        <f>VLOOKUP(B27,[1]Sheet1!$B$3:$C$41,2,0)</f>
        <v>150</v>
      </c>
      <c r="F27" s="91">
        <f t="shared" si="0"/>
        <v>8</v>
      </c>
    </row>
    <row r="28" s="68" customFormat="1" ht="35" customHeight="1" spans="1:8">
      <c r="A28" s="5">
        <v>25</v>
      </c>
      <c r="B28" s="115" t="s">
        <v>17</v>
      </c>
      <c r="C28" s="5">
        <v>150</v>
      </c>
      <c r="D28" s="34"/>
      <c r="E28" s="96">
        <f>VLOOKUP(B28,[1]Sheet1!$B$3:$C$41,2,0)</f>
        <v>150</v>
      </c>
      <c r="F28" s="96">
        <f t="shared" si="0"/>
        <v>0</v>
      </c>
      <c r="G28" s="24"/>
      <c r="H28" s="24"/>
    </row>
    <row r="29" ht="35" customHeight="1" spans="1:6">
      <c r="A29" s="5">
        <v>26</v>
      </c>
      <c r="B29" s="119" t="s">
        <v>100</v>
      </c>
      <c r="C29" s="5">
        <v>142</v>
      </c>
      <c r="D29" s="34"/>
      <c r="E29" s="91">
        <f>VLOOKUP(B29,[1]Sheet1!$B$3:$C$41,2,0)</f>
        <v>150</v>
      </c>
      <c r="F29" s="91">
        <f t="shared" si="0"/>
        <v>8</v>
      </c>
    </row>
    <row r="30" ht="35" customHeight="1" spans="1:6">
      <c r="A30" s="5">
        <v>27</v>
      </c>
      <c r="B30" s="100" t="s">
        <v>15</v>
      </c>
      <c r="C30" s="5">
        <v>104</v>
      </c>
      <c r="D30" s="34"/>
      <c r="E30" s="91">
        <f>VLOOKUP(B30,[1]Sheet1!$B$3:$C$41,2,0)</f>
        <v>120</v>
      </c>
      <c r="F30" s="91">
        <f t="shared" si="0"/>
        <v>16</v>
      </c>
    </row>
    <row r="31" ht="35" customHeight="1" spans="1:6">
      <c r="A31" s="5">
        <v>28</v>
      </c>
      <c r="B31" s="99" t="s">
        <v>45</v>
      </c>
      <c r="C31" s="5">
        <v>104</v>
      </c>
      <c r="D31" s="34"/>
      <c r="E31" s="91">
        <f>VLOOKUP(B31,[1]Sheet1!$B$3:$C$41,2,0)</f>
        <v>100</v>
      </c>
      <c r="F31" s="91">
        <f t="shared" si="0"/>
        <v>-4</v>
      </c>
    </row>
    <row r="32" ht="35" customHeight="1" spans="1:6">
      <c r="A32" s="5">
        <v>29</v>
      </c>
      <c r="B32" s="71" t="s">
        <v>116</v>
      </c>
      <c r="C32" s="5">
        <v>102</v>
      </c>
      <c r="D32" s="34"/>
      <c r="E32" s="96">
        <v>100</v>
      </c>
      <c r="F32" s="96">
        <f t="shared" si="0"/>
        <v>-2</v>
      </c>
    </row>
    <row r="33" ht="35" customHeight="1" spans="1:6">
      <c r="A33" s="5">
        <v>30</v>
      </c>
      <c r="B33" s="115" t="s">
        <v>148</v>
      </c>
      <c r="C33" s="5">
        <v>100</v>
      </c>
      <c r="D33" s="34"/>
      <c r="E33" s="96">
        <v>80</v>
      </c>
      <c r="F33" s="96">
        <f t="shared" si="0"/>
        <v>-20</v>
      </c>
    </row>
    <row r="34" ht="35" customHeight="1" spans="1:6">
      <c r="A34" s="5">
        <v>31</v>
      </c>
      <c r="B34" s="71" t="s">
        <v>123</v>
      </c>
      <c r="C34" s="5">
        <v>115</v>
      </c>
      <c r="D34" s="34"/>
      <c r="E34" s="91">
        <f>VLOOKUP(B34,[1]Sheet1!$B$3:$C$41,2,0)</f>
        <v>150</v>
      </c>
      <c r="F34" s="91">
        <f t="shared" si="0"/>
        <v>35</v>
      </c>
    </row>
    <row r="35" ht="35" customHeight="1" spans="1:6">
      <c r="A35" s="5">
        <v>32</v>
      </c>
      <c r="B35" s="115" t="s">
        <v>10</v>
      </c>
      <c r="C35" s="5">
        <v>58</v>
      </c>
      <c r="D35" s="34"/>
      <c r="E35" s="96">
        <f>VLOOKUP(B35,[1]Sheet1!$B$3:$C$41,2,0)</f>
        <v>50</v>
      </c>
      <c r="F35" s="96">
        <f t="shared" si="0"/>
        <v>-8</v>
      </c>
    </row>
    <row r="36" ht="35" customHeight="1" spans="1:6">
      <c r="A36" s="5">
        <v>33</v>
      </c>
      <c r="B36" s="100" t="s">
        <v>11</v>
      </c>
      <c r="C36" s="5">
        <v>80</v>
      </c>
      <c r="D36" s="34"/>
      <c r="E36" s="91">
        <f>VLOOKUP(B36,[1]Sheet1!$B$3:$C$41,2,0)</f>
        <v>90</v>
      </c>
      <c r="F36" s="91">
        <f t="shared" si="0"/>
        <v>10</v>
      </c>
    </row>
    <row r="37" ht="35" customHeight="1" spans="1:6">
      <c r="A37" s="5">
        <v>34</v>
      </c>
      <c r="B37" s="5" t="s">
        <v>21</v>
      </c>
      <c r="C37" s="5">
        <v>184</v>
      </c>
      <c r="D37" s="34"/>
      <c r="E37" s="91">
        <f>VLOOKUP(B37,[1]Sheet1!$B$3:$C$41,2,0)</f>
        <v>180</v>
      </c>
      <c r="F37" s="91">
        <f t="shared" si="0"/>
        <v>-4</v>
      </c>
    </row>
    <row r="38" ht="35" customHeight="1" spans="1:6">
      <c r="A38" s="111">
        <v>35</v>
      </c>
      <c r="B38" s="99" t="s">
        <v>65</v>
      </c>
      <c r="C38" s="5">
        <v>157</v>
      </c>
      <c r="D38" s="34"/>
      <c r="E38" s="91">
        <f>VLOOKUP(B38,[1]Sheet1!$B$3:$C$41,2,0)</f>
        <v>180</v>
      </c>
      <c r="F38" s="91">
        <f t="shared" si="0"/>
        <v>23</v>
      </c>
    </row>
    <row r="39" ht="35" customHeight="1" spans="1:6">
      <c r="A39" s="5">
        <v>36</v>
      </c>
      <c r="B39" s="99" t="s">
        <v>72</v>
      </c>
      <c r="C39" s="5">
        <v>150</v>
      </c>
      <c r="D39" s="34"/>
      <c r="E39" s="91">
        <f>VLOOKUP(B39,[1]Sheet1!$B$3:$C$41,2,0)</f>
        <v>200</v>
      </c>
      <c r="F39" s="91">
        <f t="shared" si="0"/>
        <v>50</v>
      </c>
    </row>
    <row r="40" ht="35" customHeight="1" spans="1:6">
      <c r="A40" s="5">
        <v>37</v>
      </c>
      <c r="B40" s="99" t="s">
        <v>73</v>
      </c>
      <c r="C40" s="5">
        <v>150</v>
      </c>
      <c r="D40" s="34"/>
      <c r="E40" s="91">
        <f>VLOOKUP(B40,[1]Sheet1!$B$3:$C$41,2,0)</f>
        <v>200</v>
      </c>
      <c r="F40" s="91">
        <f t="shared" si="0"/>
        <v>50</v>
      </c>
    </row>
    <row r="41" ht="35" customHeight="1" spans="1:6">
      <c r="A41" s="5">
        <v>38</v>
      </c>
      <c r="B41" s="120" t="s">
        <v>47</v>
      </c>
      <c r="C41" s="5">
        <v>220</v>
      </c>
      <c r="D41" s="34"/>
      <c r="E41" s="101">
        <v>250</v>
      </c>
      <c r="F41" s="91">
        <f t="shared" si="0"/>
        <v>30</v>
      </c>
    </row>
    <row r="42" ht="35" customHeight="1" spans="1:6">
      <c r="A42" s="5">
        <v>39</v>
      </c>
      <c r="B42" s="121" t="s">
        <v>48</v>
      </c>
      <c r="C42" s="5">
        <v>220</v>
      </c>
      <c r="D42" s="34"/>
      <c r="E42" s="101">
        <v>250</v>
      </c>
      <c r="F42" s="91">
        <f t="shared" si="0"/>
        <v>30</v>
      </c>
    </row>
    <row r="43" ht="35" customHeight="1" spans="1:4">
      <c r="A43" s="79" t="s">
        <v>129</v>
      </c>
      <c r="B43" s="79"/>
      <c r="C43" s="5">
        <f>SUM(C4:C42)</f>
        <v>4682</v>
      </c>
      <c r="D43" s="57"/>
    </row>
  </sheetData>
  <autoFilter xmlns:etc="http://www.wps.cn/officeDocument/2017/etCustomData" ref="A2:F43" etc:filterBottomFollowUsedRange="0">
    <extLst/>
  </autoFilter>
  <mergeCells count="2">
    <mergeCell ref="A1:D1"/>
    <mergeCell ref="A43:B43"/>
  </mergeCells>
  <pageMargins left="0.984027777777778" right="0.550694444444444" top="0.550694444444444" bottom="0.511805555555556" header="0.156944444444444" footer="0.66875"/>
  <pageSetup paperSize="9" scale="75" firstPageNumber="5" orientation="portrait" useFirstPageNumber="1" horizontalDpi="600"/>
  <headerFooter/>
  <colBreaks count="1" manualBreakCount="1">
    <brk id="4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view="pageBreakPreview" zoomScale="90" zoomScaleNormal="80" workbookViewId="0">
      <pane ySplit="2" topLeftCell="A13" activePane="bottomLeft" state="frozen"/>
      <selection/>
      <selection pane="bottomLeft" activeCell="A1" sqref="A1:D1"/>
    </sheetView>
  </sheetViews>
  <sheetFormatPr defaultColWidth="9" defaultRowHeight="13.5" outlineLevelCol="4"/>
  <cols>
    <col min="1" max="1" width="10.625" style="68" customWidth="1"/>
    <col min="2" max="2" width="50.625" style="68" customWidth="1"/>
    <col min="3" max="3" width="25.625" style="54" customWidth="1"/>
    <col min="4" max="4" width="25.625" style="23" customWidth="1"/>
    <col min="5" max="16384" width="9" style="24"/>
  </cols>
  <sheetData>
    <row r="1" ht="60" customHeight="1" spans="1:4">
      <c r="A1" s="104" t="s">
        <v>149</v>
      </c>
      <c r="B1" s="104"/>
      <c r="C1" s="104"/>
      <c r="D1" s="83"/>
    </row>
    <row r="2" ht="35" customHeight="1" spans="1:4">
      <c r="A2" s="84" t="s">
        <v>4</v>
      </c>
      <c r="B2" s="84" t="s">
        <v>5</v>
      </c>
      <c r="C2" s="5" t="s">
        <v>6</v>
      </c>
      <c r="D2" s="34" t="s">
        <v>7</v>
      </c>
    </row>
    <row r="3" ht="35" customHeight="1" spans="1:4">
      <c r="A3" s="92" t="s">
        <v>150</v>
      </c>
      <c r="B3" s="92" t="s">
        <v>151</v>
      </c>
      <c r="C3" s="5"/>
      <c r="D3" s="34"/>
    </row>
    <row r="4" ht="35" customHeight="1" spans="1:5">
      <c r="A4" s="5">
        <v>1</v>
      </c>
      <c r="B4" s="99" t="s">
        <v>31</v>
      </c>
      <c r="C4" s="5">
        <v>20</v>
      </c>
      <c r="D4" s="34"/>
      <c r="E4" s="35"/>
    </row>
    <row r="5" ht="35" customHeight="1" spans="1:5">
      <c r="A5" s="5">
        <v>2</v>
      </c>
      <c r="B5" s="100" t="s">
        <v>32</v>
      </c>
      <c r="C5" s="5">
        <v>20</v>
      </c>
      <c r="D5" s="34"/>
      <c r="E5" s="35"/>
    </row>
    <row r="6" ht="35" customHeight="1" spans="1:5">
      <c r="A6" s="63">
        <v>3</v>
      </c>
      <c r="B6" s="64" t="s">
        <v>33</v>
      </c>
      <c r="C6" s="5">
        <v>30</v>
      </c>
      <c r="D6" s="34"/>
      <c r="E6" s="35"/>
    </row>
    <row r="7" ht="35" customHeight="1" spans="1:5">
      <c r="A7" s="63">
        <v>4</v>
      </c>
      <c r="B7" s="64" t="s">
        <v>34</v>
      </c>
      <c r="C7" s="5">
        <v>10</v>
      </c>
      <c r="D7" s="34"/>
      <c r="E7" s="35"/>
    </row>
    <row r="8" ht="35" customHeight="1" spans="1:5">
      <c r="A8" s="63">
        <v>5</v>
      </c>
      <c r="B8" s="59" t="s">
        <v>101</v>
      </c>
      <c r="C8" s="5">
        <v>152</v>
      </c>
      <c r="D8" s="34"/>
      <c r="E8" s="35"/>
    </row>
    <row r="9" ht="35" customHeight="1" spans="1:5">
      <c r="A9" s="63">
        <v>6</v>
      </c>
      <c r="B9" s="64" t="s">
        <v>18</v>
      </c>
      <c r="C9" s="5">
        <v>150</v>
      </c>
      <c r="D9" s="34"/>
      <c r="E9" s="35"/>
    </row>
    <row r="10" ht="35" customHeight="1" spans="1:5">
      <c r="A10" s="63">
        <v>7</v>
      </c>
      <c r="B10" s="59" t="s">
        <v>102</v>
      </c>
      <c r="C10" s="5">
        <v>152</v>
      </c>
      <c r="D10" s="34"/>
      <c r="E10" s="35"/>
    </row>
    <row r="11" ht="35" customHeight="1" spans="1:5">
      <c r="A11" s="63">
        <v>8</v>
      </c>
      <c r="B11" s="64" t="s">
        <v>152</v>
      </c>
      <c r="C11" s="5">
        <v>104</v>
      </c>
      <c r="D11" s="34"/>
      <c r="E11" s="35"/>
    </row>
    <row r="12" ht="35" customHeight="1" spans="1:5">
      <c r="A12" s="63">
        <v>9</v>
      </c>
      <c r="B12" s="63" t="s">
        <v>21</v>
      </c>
      <c r="C12" s="5">
        <v>184</v>
      </c>
      <c r="D12" s="34"/>
      <c r="E12" s="35"/>
    </row>
    <row r="13" ht="35" customHeight="1" spans="1:5">
      <c r="A13" s="111">
        <v>10</v>
      </c>
      <c r="B13" s="99" t="s">
        <v>65</v>
      </c>
      <c r="C13" s="5">
        <v>157</v>
      </c>
      <c r="D13" s="34"/>
      <c r="E13" s="35"/>
    </row>
    <row r="14" ht="35" customHeight="1" spans="1:5">
      <c r="A14" s="5">
        <v>11</v>
      </c>
      <c r="B14" s="100" t="s">
        <v>135</v>
      </c>
      <c r="C14" s="5">
        <v>46</v>
      </c>
      <c r="D14" s="34"/>
      <c r="E14" s="35"/>
    </row>
    <row r="15" ht="35" customHeight="1" spans="1:5">
      <c r="A15" s="5">
        <v>12</v>
      </c>
      <c r="B15" s="5" t="s">
        <v>28</v>
      </c>
      <c r="C15" s="5">
        <v>118</v>
      </c>
      <c r="D15" s="34"/>
      <c r="E15" s="35"/>
    </row>
    <row r="16" ht="35" customHeight="1" spans="1:5">
      <c r="A16" s="5">
        <v>13</v>
      </c>
      <c r="B16" s="100" t="s">
        <v>47</v>
      </c>
      <c r="C16" s="5">
        <v>220</v>
      </c>
      <c r="D16" s="34"/>
      <c r="E16" s="35"/>
    </row>
    <row r="17" ht="35" customHeight="1" spans="1:5">
      <c r="A17" s="5">
        <v>14</v>
      </c>
      <c r="B17" s="99" t="s">
        <v>48</v>
      </c>
      <c r="C17" s="5">
        <v>220</v>
      </c>
      <c r="D17" s="34"/>
      <c r="E17" s="35"/>
    </row>
    <row r="18" ht="35" customHeight="1" spans="1:5">
      <c r="A18" s="5">
        <v>15</v>
      </c>
      <c r="B18" s="5" t="s">
        <v>153</v>
      </c>
      <c r="C18" s="5">
        <v>480</v>
      </c>
      <c r="D18" s="34"/>
      <c r="E18" s="35"/>
    </row>
    <row r="19" ht="35" customHeight="1" spans="1:5">
      <c r="A19" s="84">
        <v>16</v>
      </c>
      <c r="B19" s="84" t="s">
        <v>11</v>
      </c>
      <c r="C19" s="5">
        <v>400</v>
      </c>
      <c r="D19" s="34"/>
      <c r="E19" s="35"/>
    </row>
    <row r="20" ht="35" customHeight="1" spans="1:5">
      <c r="A20" s="74">
        <v>17</v>
      </c>
      <c r="B20" s="74" t="s">
        <v>16</v>
      </c>
      <c r="C20" s="5">
        <v>158</v>
      </c>
      <c r="D20" s="34"/>
      <c r="E20" s="35"/>
    </row>
    <row r="21" ht="35" customHeight="1" spans="1:5">
      <c r="A21" s="74">
        <v>18</v>
      </c>
      <c r="B21" s="74" t="s">
        <v>14</v>
      </c>
      <c r="C21" s="5">
        <v>158</v>
      </c>
      <c r="D21" s="34"/>
      <c r="E21" s="35"/>
    </row>
    <row r="22" ht="35" customHeight="1" spans="1:5">
      <c r="A22" s="59">
        <v>19</v>
      </c>
      <c r="B22" s="59" t="s">
        <v>13</v>
      </c>
      <c r="C22" s="5">
        <v>158</v>
      </c>
      <c r="D22" s="34"/>
      <c r="E22" s="35"/>
    </row>
    <row r="23" ht="35" customHeight="1" spans="1:5">
      <c r="A23" s="63">
        <v>20</v>
      </c>
      <c r="B23" s="63" t="s">
        <v>17</v>
      </c>
      <c r="C23" s="5">
        <v>158</v>
      </c>
      <c r="D23" s="34"/>
      <c r="E23" s="35"/>
    </row>
    <row r="24" ht="35" customHeight="1" spans="1:5">
      <c r="A24" s="74">
        <v>21</v>
      </c>
      <c r="B24" s="74" t="s">
        <v>148</v>
      </c>
      <c r="C24" s="5">
        <v>99</v>
      </c>
      <c r="D24" s="34"/>
      <c r="E24" s="35"/>
    </row>
    <row r="25" ht="35" customHeight="1" spans="1:5">
      <c r="A25" s="5">
        <v>22</v>
      </c>
      <c r="B25" s="84" t="s">
        <v>154</v>
      </c>
      <c r="C25" s="5">
        <v>140</v>
      </c>
      <c r="D25" s="34"/>
      <c r="E25" s="35"/>
    </row>
    <row r="26" ht="35" customHeight="1" spans="1:4">
      <c r="A26" s="112" t="s">
        <v>155</v>
      </c>
      <c r="B26" s="113"/>
      <c r="C26" s="5">
        <f>SUM(C4:C25)</f>
        <v>3334</v>
      </c>
      <c r="D26" s="34"/>
    </row>
    <row r="27" ht="45" customHeight="1" spans="1:4">
      <c r="A27" s="114" t="s">
        <v>156</v>
      </c>
      <c r="B27" s="113"/>
      <c r="C27" s="5">
        <v>3036</v>
      </c>
      <c r="D27" s="34"/>
    </row>
  </sheetData>
  <mergeCells count="3">
    <mergeCell ref="A1:D1"/>
    <mergeCell ref="A26:B26"/>
    <mergeCell ref="A27:B27"/>
  </mergeCells>
  <pageMargins left="0.865972222222222" right="0.590277777777778" top="0.550694444444444" bottom="0.275" header="0.472222222222222" footer="0.298611111111111"/>
  <pageSetup paperSize="9" scale="75" firstPageNumber="5" orientation="portrait" useFirstPageNumber="1" horizontalDpi="600"/>
  <headerFooter/>
  <rowBreaks count="1" manualBreakCount="1">
    <brk id="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view="pageBreakPreview" zoomScaleNormal="90" workbookViewId="0">
      <pane ySplit="2" topLeftCell="A10" activePane="bottomLeft" state="frozen"/>
      <selection/>
      <selection pane="bottomLeft" activeCell="C2" sqref="C2"/>
    </sheetView>
  </sheetViews>
  <sheetFormatPr defaultColWidth="9" defaultRowHeight="18.75" outlineLevelCol="4"/>
  <cols>
    <col min="1" max="1" width="10.625" style="48" customWidth="1"/>
    <col min="2" max="2" width="50.625" style="48" customWidth="1"/>
    <col min="3" max="3" width="25.625" style="80" customWidth="1"/>
    <col min="4" max="4" width="25.625" style="103" customWidth="1"/>
    <col min="5" max="16384" width="9" style="24"/>
  </cols>
  <sheetData>
    <row r="1" ht="60" customHeight="1" spans="1:4">
      <c r="A1" s="104" t="s">
        <v>157</v>
      </c>
      <c r="B1" s="104"/>
      <c r="C1" s="104"/>
      <c r="D1" s="105"/>
    </row>
    <row r="2" ht="35" customHeight="1" spans="1:4">
      <c r="A2" s="84" t="s">
        <v>4</v>
      </c>
      <c r="B2" s="84" t="s">
        <v>5</v>
      </c>
      <c r="C2" s="5" t="s">
        <v>6</v>
      </c>
      <c r="D2" s="72" t="s">
        <v>7</v>
      </c>
    </row>
    <row r="3" ht="35" customHeight="1" spans="1:4">
      <c r="A3" s="86" t="s">
        <v>158</v>
      </c>
      <c r="B3" s="86" t="s">
        <v>159</v>
      </c>
      <c r="C3" s="5"/>
      <c r="D3" s="72"/>
    </row>
    <row r="4" ht="35" customHeight="1" spans="1:5">
      <c r="A4" s="74">
        <v>1</v>
      </c>
      <c r="B4" s="71" t="s">
        <v>114</v>
      </c>
      <c r="C4" s="5">
        <v>120</v>
      </c>
      <c r="D4" s="72"/>
      <c r="E4" s="35"/>
    </row>
    <row r="5" ht="35" customHeight="1" spans="1:5">
      <c r="A5" s="74">
        <v>2</v>
      </c>
      <c r="B5" s="71" t="s">
        <v>115</v>
      </c>
      <c r="C5" s="5">
        <v>150</v>
      </c>
      <c r="D5" s="72"/>
      <c r="E5" s="35"/>
    </row>
    <row r="6" ht="35" customHeight="1" spans="1:5">
      <c r="A6" s="63">
        <v>3</v>
      </c>
      <c r="B6" s="63" t="s">
        <v>160</v>
      </c>
      <c r="C6" s="5">
        <v>150</v>
      </c>
      <c r="D6" s="72"/>
      <c r="E6" s="35"/>
    </row>
    <row r="7" ht="35" customHeight="1" spans="1:5">
      <c r="A7" s="63">
        <v>4</v>
      </c>
      <c r="B7" s="59" t="s">
        <v>122</v>
      </c>
      <c r="C7" s="5">
        <v>150</v>
      </c>
      <c r="D7" s="72"/>
      <c r="E7" s="35"/>
    </row>
    <row r="8" ht="35" customHeight="1" spans="1:5">
      <c r="A8" s="63">
        <v>5</v>
      </c>
      <c r="B8" s="59" t="s">
        <v>161</v>
      </c>
      <c r="C8" s="5">
        <v>122</v>
      </c>
      <c r="D8" s="72"/>
      <c r="E8" s="35"/>
    </row>
    <row r="9" ht="35" customHeight="1" spans="1:5">
      <c r="A9" s="63">
        <v>6</v>
      </c>
      <c r="B9" s="59" t="s">
        <v>162</v>
      </c>
      <c r="C9" s="5">
        <v>107</v>
      </c>
      <c r="D9" s="72"/>
      <c r="E9" s="35"/>
    </row>
    <row r="10" ht="35" customHeight="1" spans="1:5">
      <c r="A10" s="63">
        <v>7</v>
      </c>
      <c r="B10" s="59" t="s">
        <v>117</v>
      </c>
      <c r="C10" s="5">
        <v>122</v>
      </c>
      <c r="D10" s="72"/>
      <c r="E10" s="35"/>
    </row>
    <row r="11" ht="35" customHeight="1" spans="1:5">
      <c r="A11" s="63">
        <v>8</v>
      </c>
      <c r="B11" s="63" t="s">
        <v>31</v>
      </c>
      <c r="C11" s="5">
        <v>55</v>
      </c>
      <c r="D11" s="72"/>
      <c r="E11" s="35"/>
    </row>
    <row r="12" ht="35" customHeight="1" spans="1:5">
      <c r="A12" s="63">
        <v>9</v>
      </c>
      <c r="B12" s="63" t="s">
        <v>163</v>
      </c>
      <c r="C12" s="5">
        <v>30</v>
      </c>
      <c r="D12" s="72"/>
      <c r="E12" s="35"/>
    </row>
    <row r="13" ht="35" customHeight="1" spans="1:5">
      <c r="A13" s="74">
        <v>10</v>
      </c>
      <c r="B13" s="74" t="s">
        <v>136</v>
      </c>
      <c r="C13" s="5">
        <v>150</v>
      </c>
      <c r="D13" s="72"/>
      <c r="E13" s="35"/>
    </row>
    <row r="14" ht="35" customHeight="1" spans="1:5">
      <c r="A14" s="5">
        <v>11</v>
      </c>
      <c r="B14" s="5" t="s">
        <v>164</v>
      </c>
      <c r="C14" s="5">
        <v>187</v>
      </c>
      <c r="D14" s="72"/>
      <c r="E14" s="35"/>
    </row>
    <row r="15" ht="35" customHeight="1" spans="1:5">
      <c r="A15" s="5">
        <v>12</v>
      </c>
      <c r="B15" s="84" t="s">
        <v>165</v>
      </c>
      <c r="C15" s="5">
        <v>158</v>
      </c>
      <c r="D15" s="72"/>
      <c r="E15" s="35"/>
    </row>
    <row r="16" ht="35" customHeight="1" spans="1:5">
      <c r="A16" s="5">
        <v>13</v>
      </c>
      <c r="B16" s="5" t="s">
        <v>166</v>
      </c>
      <c r="C16" s="5">
        <v>410</v>
      </c>
      <c r="D16" s="72"/>
      <c r="E16" s="35"/>
    </row>
    <row r="17" ht="35" customHeight="1" spans="1:5">
      <c r="A17" s="5">
        <v>14</v>
      </c>
      <c r="B17" s="5" t="s">
        <v>167</v>
      </c>
      <c r="C17" s="5">
        <v>187</v>
      </c>
      <c r="D17" s="72"/>
      <c r="E17" s="35"/>
    </row>
    <row r="18" ht="35" customHeight="1" spans="1:5">
      <c r="A18" s="5">
        <v>15</v>
      </c>
      <c r="B18" s="5" t="s">
        <v>168</v>
      </c>
      <c r="C18" s="5">
        <v>187</v>
      </c>
      <c r="D18" s="72"/>
      <c r="E18" s="35"/>
    </row>
    <row r="19" ht="35" customHeight="1" spans="1:5">
      <c r="A19" s="5">
        <v>16</v>
      </c>
      <c r="B19" s="100" t="s">
        <v>15</v>
      </c>
      <c r="C19" s="5">
        <v>104</v>
      </c>
      <c r="D19" s="72"/>
      <c r="E19" s="35"/>
    </row>
    <row r="20" ht="35" customHeight="1" spans="1:5">
      <c r="A20" s="74">
        <v>17</v>
      </c>
      <c r="B20" s="63" t="s">
        <v>169</v>
      </c>
      <c r="C20" s="5">
        <v>187</v>
      </c>
      <c r="D20" s="72"/>
      <c r="E20" s="35"/>
    </row>
    <row r="21" ht="60" customHeight="1" spans="1:5">
      <c r="A21" s="74">
        <v>18</v>
      </c>
      <c r="B21" s="63" t="s">
        <v>170</v>
      </c>
      <c r="C21" s="5">
        <v>150</v>
      </c>
      <c r="D21" s="106" t="s">
        <v>171</v>
      </c>
      <c r="E21" s="35"/>
    </row>
    <row r="22" ht="35" customHeight="1" spans="1:5">
      <c r="A22" s="74">
        <v>19</v>
      </c>
      <c r="B22" s="63" t="s">
        <v>128</v>
      </c>
      <c r="C22" s="5">
        <v>290</v>
      </c>
      <c r="D22" s="98"/>
      <c r="E22" s="35"/>
    </row>
    <row r="23" ht="35" customHeight="1" spans="1:5">
      <c r="A23" s="107" t="s">
        <v>129</v>
      </c>
      <c r="B23" s="108"/>
      <c r="C23" s="109">
        <f>SUM(C4:C22)</f>
        <v>3016</v>
      </c>
      <c r="D23" s="98"/>
      <c r="E23" s="110"/>
    </row>
  </sheetData>
  <mergeCells count="2">
    <mergeCell ref="A1:D1"/>
    <mergeCell ref="A23:B23"/>
  </mergeCells>
  <pageMargins left="0.944444444444444" right="0.550694444444444" top="0.432638888888889" bottom="0.156944444444444" header="0.156944444444444" footer="0.314583333333333"/>
  <pageSetup paperSize="9" scale="75" firstPageNumber="5" orientation="portrait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view="pageBreakPreview" zoomScaleNormal="100" workbookViewId="0">
      <pane ySplit="2" topLeftCell="A3" activePane="bottomLeft" state="frozen"/>
      <selection/>
      <selection pane="bottomLeft" activeCell="A1" sqref="$A1:$XFD1"/>
    </sheetView>
  </sheetViews>
  <sheetFormatPr defaultColWidth="9" defaultRowHeight="13.5" outlineLevelCol="5"/>
  <cols>
    <col min="1" max="1" width="10.625" style="68" customWidth="1"/>
    <col min="2" max="2" width="50.625" style="68" customWidth="1"/>
    <col min="3" max="3" width="25.625" style="80" customWidth="1"/>
    <col min="4" max="4" width="25.625" style="88" customWidth="1"/>
    <col min="5" max="5" width="26.8" style="24" hidden="1" customWidth="1"/>
    <col min="6" max="6" width="34.1333333333333" style="24" hidden="1" customWidth="1"/>
    <col min="7" max="16384" width="9" style="24"/>
  </cols>
  <sheetData>
    <row r="1" ht="60" customHeight="1" spans="1:4">
      <c r="A1" s="89" t="s">
        <v>172</v>
      </c>
      <c r="B1" s="89"/>
      <c r="C1" s="89"/>
      <c r="D1" s="90"/>
    </row>
    <row r="2" ht="35" customHeight="1" spans="1:6">
      <c r="A2" s="84" t="s">
        <v>4</v>
      </c>
      <c r="B2" s="84" t="s">
        <v>5</v>
      </c>
      <c r="C2" s="5" t="s">
        <v>6</v>
      </c>
      <c r="D2" s="72" t="s">
        <v>7</v>
      </c>
      <c r="E2" s="91" t="s">
        <v>142</v>
      </c>
      <c r="F2" s="91" t="s">
        <v>143</v>
      </c>
    </row>
    <row r="3" ht="35" customHeight="1" spans="1:6">
      <c r="A3" s="92" t="s">
        <v>173</v>
      </c>
      <c r="B3" s="92" t="s">
        <v>174</v>
      </c>
      <c r="C3" s="93"/>
      <c r="D3" s="94"/>
      <c r="E3" s="91"/>
      <c r="F3" s="91"/>
    </row>
    <row r="4" ht="35" customHeight="1" spans="1:6">
      <c r="A4" s="76">
        <v>1</v>
      </c>
      <c r="B4" s="95" t="s">
        <v>136</v>
      </c>
      <c r="C4" s="93">
        <v>100</v>
      </c>
      <c r="D4" s="94"/>
      <c r="E4" s="91">
        <f>VLOOKUP(B4,[2]Sheet1!$B$3:$C$26,2,0)</f>
        <v>120</v>
      </c>
      <c r="F4" s="91">
        <f>E4-C4</f>
        <v>20</v>
      </c>
    </row>
    <row r="5" ht="35" customHeight="1" spans="1:6">
      <c r="A5" s="74">
        <v>2</v>
      </c>
      <c r="B5" s="74" t="s">
        <v>175</v>
      </c>
      <c r="C5" s="93">
        <v>610</v>
      </c>
      <c r="D5" s="72"/>
      <c r="E5" s="96">
        <f>VLOOKUP(B5,[2]Sheet1!$B$3:$C$26,2,0)</f>
        <v>500</v>
      </c>
      <c r="F5" s="96">
        <f t="shared" ref="F5:F27" si="0">E5-C5</f>
        <v>-110</v>
      </c>
    </row>
    <row r="6" ht="35" customHeight="1" spans="1:6">
      <c r="A6" s="74">
        <v>3</v>
      </c>
      <c r="B6" s="74" t="s">
        <v>176</v>
      </c>
      <c r="C6" s="93">
        <v>610</v>
      </c>
      <c r="D6" s="72"/>
      <c r="E6" s="96">
        <f>VLOOKUP(B6,[2]Sheet1!$B$3:$C$26,2,0)</f>
        <v>500</v>
      </c>
      <c r="F6" s="96">
        <f t="shared" si="0"/>
        <v>-110</v>
      </c>
    </row>
    <row r="7" ht="35" customHeight="1" spans="1:6">
      <c r="A7" s="74">
        <v>4</v>
      </c>
      <c r="B7" s="71" t="s">
        <v>163</v>
      </c>
      <c r="C7" s="93">
        <v>30</v>
      </c>
      <c r="D7" s="72"/>
      <c r="E7" s="91">
        <f>VLOOKUP(B7,[2]Sheet1!$B$3:$C$26,2,0)</f>
        <v>30</v>
      </c>
      <c r="F7" s="91">
        <f t="shared" si="0"/>
        <v>0</v>
      </c>
    </row>
    <row r="8" ht="35" customHeight="1" spans="1:6">
      <c r="A8" s="74">
        <v>5</v>
      </c>
      <c r="B8" s="71" t="s">
        <v>114</v>
      </c>
      <c r="C8" s="93">
        <v>120</v>
      </c>
      <c r="D8" s="72"/>
      <c r="E8" s="96">
        <v>120</v>
      </c>
      <c r="F8" s="96">
        <f t="shared" si="0"/>
        <v>0</v>
      </c>
    </row>
    <row r="9" ht="35" customHeight="1" spans="1:6">
      <c r="A9" s="74">
        <v>6</v>
      </c>
      <c r="B9" s="71" t="s">
        <v>115</v>
      </c>
      <c r="C9" s="93">
        <v>150</v>
      </c>
      <c r="D9" s="72"/>
      <c r="E9" s="96">
        <f>VLOOKUP(B9,[2]Sheet1!$B$3:$C$26,2,0)</f>
        <v>150</v>
      </c>
      <c r="F9" s="96">
        <f t="shared" si="0"/>
        <v>0</v>
      </c>
    </row>
    <row r="10" ht="35" customHeight="1" spans="1:6">
      <c r="A10" s="74">
        <v>7</v>
      </c>
      <c r="B10" s="74" t="s">
        <v>160</v>
      </c>
      <c r="C10" s="93">
        <v>150</v>
      </c>
      <c r="D10" s="72"/>
      <c r="E10" s="96">
        <f>VLOOKUP(B10,[2]Sheet1!$B$3:$C$26,2,0)</f>
        <v>120</v>
      </c>
      <c r="F10" s="96">
        <f t="shared" si="0"/>
        <v>-30</v>
      </c>
    </row>
    <row r="11" ht="35" customHeight="1" spans="1:6">
      <c r="A11" s="74">
        <v>8</v>
      </c>
      <c r="B11" s="84" t="s">
        <v>116</v>
      </c>
      <c r="C11" s="93">
        <v>102</v>
      </c>
      <c r="D11" s="72"/>
      <c r="E11" s="91">
        <v>120</v>
      </c>
      <c r="F11" s="91">
        <f t="shared" si="0"/>
        <v>18</v>
      </c>
    </row>
    <row r="12" ht="48" customHeight="1" spans="1:6">
      <c r="A12" s="63">
        <v>9</v>
      </c>
      <c r="B12" s="63" t="s">
        <v>170</v>
      </c>
      <c r="C12" s="93">
        <v>150</v>
      </c>
      <c r="D12" s="97" t="s">
        <v>171</v>
      </c>
      <c r="E12" s="91">
        <f>VLOOKUP(B12,[2]Sheet1!$B$3:$C$26,2,0)</f>
        <v>250</v>
      </c>
      <c r="F12" s="91">
        <f t="shared" si="0"/>
        <v>100</v>
      </c>
    </row>
    <row r="13" ht="35" customHeight="1" spans="1:6">
      <c r="A13" s="63">
        <v>10</v>
      </c>
      <c r="B13" s="63" t="s">
        <v>128</v>
      </c>
      <c r="C13" s="93">
        <v>290</v>
      </c>
      <c r="D13" s="98"/>
      <c r="E13" s="96">
        <f>VLOOKUP(B13,[2]Sheet1!$B$3:$C$26,2,0)</f>
        <v>250</v>
      </c>
      <c r="F13" s="96">
        <f t="shared" si="0"/>
        <v>-40</v>
      </c>
    </row>
    <row r="14" ht="35" customHeight="1" spans="1:6">
      <c r="A14" s="63">
        <v>11</v>
      </c>
      <c r="B14" s="59" t="s">
        <v>122</v>
      </c>
      <c r="C14" s="93">
        <v>150</v>
      </c>
      <c r="D14" s="72"/>
      <c r="E14" s="91">
        <f>VLOOKUP(B14,[2]Sheet1!$B$3:$C$26,2,0)</f>
        <v>180</v>
      </c>
      <c r="F14" s="91">
        <f t="shared" si="0"/>
        <v>30</v>
      </c>
    </row>
    <row r="15" ht="35" customHeight="1" spans="1:6">
      <c r="A15" s="5">
        <v>12</v>
      </c>
      <c r="B15" s="99" t="s">
        <v>31</v>
      </c>
      <c r="C15" s="93">
        <v>30</v>
      </c>
      <c r="D15" s="72"/>
      <c r="E15" s="91">
        <f>VLOOKUP(B15,[2]Sheet1!$B$3:$C$26,2,0)</f>
        <v>20</v>
      </c>
      <c r="F15" s="91">
        <f t="shared" si="0"/>
        <v>-10</v>
      </c>
    </row>
    <row r="16" ht="35" customHeight="1" spans="1:6">
      <c r="A16" s="5">
        <v>13</v>
      </c>
      <c r="B16" s="5" t="s">
        <v>121</v>
      </c>
      <c r="C16" s="93">
        <v>150</v>
      </c>
      <c r="D16" s="72"/>
      <c r="E16" s="91">
        <f>VLOOKUP(B16,[2]Sheet1!$B$3:$C$26,2,0)</f>
        <v>180</v>
      </c>
      <c r="F16" s="91">
        <f t="shared" si="0"/>
        <v>30</v>
      </c>
    </row>
    <row r="17" ht="35" customHeight="1" spans="1:6">
      <c r="A17" s="74">
        <v>14</v>
      </c>
      <c r="B17" s="74" t="s">
        <v>177</v>
      </c>
      <c r="C17" s="93">
        <v>150</v>
      </c>
      <c r="D17" s="72"/>
      <c r="E17" s="96">
        <f>VLOOKUP(B17,[2]Sheet1!$B$3:$C$26,2,0)</f>
        <v>180</v>
      </c>
      <c r="F17" s="96">
        <f t="shared" si="0"/>
        <v>30</v>
      </c>
    </row>
    <row r="18" ht="35" customHeight="1" spans="1:6">
      <c r="A18" s="74">
        <v>15</v>
      </c>
      <c r="B18" s="71" t="s">
        <v>165</v>
      </c>
      <c r="C18" s="93">
        <v>158</v>
      </c>
      <c r="D18" s="72"/>
      <c r="E18" s="91">
        <f>VLOOKUP(B18,[2]Sheet1!$B$3:$C$26,2,0)</f>
        <v>180</v>
      </c>
      <c r="F18" s="91">
        <f t="shared" si="0"/>
        <v>22</v>
      </c>
    </row>
    <row r="19" ht="35" customHeight="1" spans="1:6">
      <c r="A19" s="74">
        <v>16</v>
      </c>
      <c r="B19" s="74" t="s">
        <v>167</v>
      </c>
      <c r="C19" s="93">
        <v>168</v>
      </c>
      <c r="D19" s="72"/>
      <c r="E19" s="91">
        <f>VLOOKUP(B19,[2]Sheet1!$B$3:$C$26,2,0)</f>
        <v>180</v>
      </c>
      <c r="F19" s="91">
        <f t="shared" si="0"/>
        <v>12</v>
      </c>
    </row>
    <row r="20" ht="35" customHeight="1" spans="1:6">
      <c r="A20" s="74">
        <v>17</v>
      </c>
      <c r="B20" s="74" t="s">
        <v>169</v>
      </c>
      <c r="C20" s="93">
        <v>187</v>
      </c>
      <c r="D20" s="72"/>
      <c r="E20" s="96">
        <f>VLOOKUP(B20,[2]Sheet1!$B$3:$C$26,2,0)</f>
        <v>150</v>
      </c>
      <c r="F20" s="96">
        <f t="shared" si="0"/>
        <v>-37</v>
      </c>
    </row>
    <row r="21" ht="35" customHeight="1" spans="1:6">
      <c r="A21" s="5">
        <v>18</v>
      </c>
      <c r="B21" s="100" t="s">
        <v>15</v>
      </c>
      <c r="C21" s="93">
        <v>90</v>
      </c>
      <c r="D21" s="72"/>
      <c r="E21" s="91">
        <v>150</v>
      </c>
      <c r="F21" s="91">
        <f t="shared" si="0"/>
        <v>60</v>
      </c>
    </row>
    <row r="22" ht="35" customHeight="1" spans="1:6">
      <c r="A22" s="5">
        <v>19</v>
      </c>
      <c r="B22" s="5" t="s">
        <v>164</v>
      </c>
      <c r="C22" s="93">
        <v>168</v>
      </c>
      <c r="D22" s="72"/>
      <c r="E22" s="91">
        <f>VLOOKUP(B22,[2]Sheet1!$B$3:$C$26,2,0)</f>
        <v>180</v>
      </c>
      <c r="F22" s="91">
        <f t="shared" si="0"/>
        <v>12</v>
      </c>
    </row>
    <row r="23" ht="35" customHeight="1" spans="1:6">
      <c r="A23" s="5">
        <v>20</v>
      </c>
      <c r="B23" s="5" t="s">
        <v>168</v>
      </c>
      <c r="C23" s="93">
        <v>168</v>
      </c>
      <c r="D23" s="72"/>
      <c r="E23" s="91">
        <f>VLOOKUP(B23,[2]Sheet1!$B$3:$C$26,2,0)</f>
        <v>180</v>
      </c>
      <c r="F23" s="91">
        <f t="shared" si="0"/>
        <v>12</v>
      </c>
    </row>
    <row r="24" ht="35" customHeight="1" spans="1:6">
      <c r="A24" s="5">
        <v>21</v>
      </c>
      <c r="B24" s="5" t="s">
        <v>178</v>
      </c>
      <c r="C24" s="5">
        <v>187</v>
      </c>
      <c r="D24" s="72"/>
      <c r="E24" s="91">
        <f>VLOOKUP(B24,[2]Sheet1!$B$3:$C$26,2,0)</f>
        <v>180</v>
      </c>
      <c r="F24" s="91">
        <f t="shared" si="0"/>
        <v>-7</v>
      </c>
    </row>
    <row r="25" ht="35" customHeight="1" spans="1:6">
      <c r="A25" s="5">
        <v>22</v>
      </c>
      <c r="B25" s="5" t="s">
        <v>179</v>
      </c>
      <c r="C25" s="5">
        <v>220</v>
      </c>
      <c r="D25" s="72"/>
      <c r="E25" s="101">
        <f>VLOOKUP(B25,[2]Sheet1!$B$3:$C$26,2,0)</f>
        <v>250</v>
      </c>
      <c r="F25" s="91">
        <f t="shared" si="0"/>
        <v>30</v>
      </c>
    </row>
    <row r="26" ht="35" customHeight="1" spans="1:6">
      <c r="A26" s="5">
        <v>23</v>
      </c>
      <c r="B26" s="5" t="s">
        <v>180</v>
      </c>
      <c r="C26" s="5">
        <v>220</v>
      </c>
      <c r="D26" s="72"/>
      <c r="E26" s="101">
        <f>VLOOKUP(B26,[2]Sheet1!$B$3:$C$26,2,0)</f>
        <v>250</v>
      </c>
      <c r="F26" s="91">
        <f t="shared" si="0"/>
        <v>30</v>
      </c>
    </row>
    <row r="27" ht="35" customHeight="1" spans="1:6">
      <c r="A27" s="5">
        <v>24</v>
      </c>
      <c r="B27" s="5" t="s">
        <v>181</v>
      </c>
      <c r="C27" s="5">
        <v>30</v>
      </c>
      <c r="D27" s="72"/>
      <c r="E27" s="101">
        <f>VLOOKUP(B27,[2]Sheet1!$B$3:$C$26,2,0)</f>
        <v>50</v>
      </c>
      <c r="F27" s="91">
        <f t="shared" si="0"/>
        <v>20</v>
      </c>
    </row>
    <row r="28" ht="35" customHeight="1" spans="1:4">
      <c r="A28" s="79" t="s">
        <v>129</v>
      </c>
      <c r="B28" s="79"/>
      <c r="C28" s="5">
        <f>SUM(C4:C27)</f>
        <v>4388</v>
      </c>
      <c r="D28" s="102"/>
    </row>
  </sheetData>
  <mergeCells count="2">
    <mergeCell ref="A1:D1"/>
    <mergeCell ref="A28:B28"/>
  </mergeCells>
  <pageMargins left="1.0625" right="0.251388888888889" top="0.629861111111111" bottom="0.118055555555556" header="0.590277777777778" footer="0.298611111111111"/>
  <pageSetup paperSize="9" scale="75" firstPageNumber="5" orientation="portrait" useFirstPageNumber="1" horizontalDpi="600"/>
  <headerFooter/>
  <rowBreaks count="1" manualBreakCount="1">
    <brk id="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view="pageBreakPreview" zoomScale="90" zoomScaleNormal="100" workbookViewId="0">
      <pane ySplit="2" topLeftCell="A3" activePane="bottomLeft" state="frozen"/>
      <selection/>
      <selection pane="bottomLeft" activeCell="A1" sqref="$A1:$XFD1"/>
    </sheetView>
  </sheetViews>
  <sheetFormatPr defaultColWidth="9" defaultRowHeight="13.5" outlineLevelRow="7" outlineLevelCol="3"/>
  <cols>
    <col min="1" max="1" width="10.625" style="58" customWidth="1"/>
    <col min="2" max="2" width="50.625" style="58" customWidth="1"/>
    <col min="3" max="3" width="25.625" style="80" customWidth="1"/>
    <col min="4" max="4" width="25.625" style="81" customWidth="1"/>
  </cols>
  <sheetData>
    <row r="1" ht="90" customHeight="1" spans="1:4">
      <c r="A1" s="82" t="s">
        <v>182</v>
      </c>
      <c r="B1" s="82"/>
      <c r="C1" s="82"/>
      <c r="D1" s="83"/>
    </row>
    <row r="2" ht="40" customHeight="1" spans="1:4">
      <c r="A2" s="27" t="s">
        <v>4</v>
      </c>
      <c r="B2" s="84" t="s">
        <v>5</v>
      </c>
      <c r="C2" s="5" t="s">
        <v>6</v>
      </c>
      <c r="D2" s="34" t="s">
        <v>7</v>
      </c>
    </row>
    <row r="3" ht="40" customHeight="1" spans="1:4">
      <c r="A3" s="85" t="s">
        <v>183</v>
      </c>
      <c r="B3" s="86" t="s">
        <v>184</v>
      </c>
      <c r="C3" s="5"/>
      <c r="D3" s="34"/>
    </row>
    <row r="4" ht="40" customHeight="1" spans="1:4">
      <c r="A4" s="32">
        <v>1</v>
      </c>
      <c r="B4" s="5" t="s">
        <v>185</v>
      </c>
      <c r="C4" s="5">
        <v>51</v>
      </c>
      <c r="D4" s="34"/>
    </row>
    <row r="5" ht="40" customHeight="1" spans="1:4">
      <c r="A5" s="32">
        <v>2</v>
      </c>
      <c r="B5" s="84" t="s">
        <v>112</v>
      </c>
      <c r="C5" s="5">
        <v>74</v>
      </c>
      <c r="D5" s="34"/>
    </row>
    <row r="6" ht="40" customHeight="1" spans="1:4">
      <c r="A6" s="36">
        <v>3</v>
      </c>
      <c r="B6" s="74" t="s">
        <v>186</v>
      </c>
      <c r="C6" s="5">
        <v>104</v>
      </c>
      <c r="D6" s="34"/>
    </row>
    <row r="7" ht="40" customHeight="1" spans="1:4">
      <c r="A7" s="32">
        <v>4</v>
      </c>
      <c r="B7" s="71" t="s">
        <v>116</v>
      </c>
      <c r="C7" s="5">
        <v>107</v>
      </c>
      <c r="D7" s="34"/>
    </row>
    <row r="8" ht="40" customHeight="1" spans="1:4">
      <c r="A8" s="56" t="s">
        <v>129</v>
      </c>
      <c r="B8" s="56"/>
      <c r="C8" s="5">
        <f>SUM(C4:C7)</f>
        <v>336</v>
      </c>
      <c r="D8" s="87"/>
    </row>
  </sheetData>
  <mergeCells count="2">
    <mergeCell ref="A1:D1"/>
    <mergeCell ref="A8:B8"/>
  </mergeCells>
  <pageMargins left="1.10208333333333" right="0.251388888888889" top="0.747916666666667" bottom="0.751388888888889" header="0.298611111111111" footer="0.298611111111111"/>
  <pageSetup paperSize="9" scale="75" firstPageNumber="5" orientation="portrait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view="pageBreakPreview" zoomScaleNormal="100" workbookViewId="0">
      <pane ySplit="2" topLeftCell="A3" activePane="bottomLeft" state="frozen"/>
      <selection/>
      <selection pane="bottomLeft" activeCell="A1" sqref="$A1:$XFD1"/>
    </sheetView>
  </sheetViews>
  <sheetFormatPr defaultColWidth="9" defaultRowHeight="13.5" outlineLevelCol="4"/>
  <cols>
    <col min="1" max="1" width="10.625" style="68" customWidth="1"/>
    <col min="2" max="2" width="50.625" style="68" customWidth="1"/>
    <col min="3" max="3" width="25.625" style="54" customWidth="1"/>
    <col min="4" max="4" width="25.625" style="23" customWidth="1"/>
    <col min="5" max="5" width="9" style="24"/>
    <col min="6" max="6" width="9.125" style="24" customWidth="1"/>
    <col min="7" max="16384" width="9" style="24"/>
  </cols>
  <sheetData>
    <row r="1" ht="90" customHeight="1" spans="1:4">
      <c r="A1" s="69" t="s">
        <v>187</v>
      </c>
      <c r="B1" s="69"/>
      <c r="C1" s="69"/>
      <c r="D1" s="70"/>
    </row>
    <row r="2" ht="35" customHeight="1" spans="1:4">
      <c r="A2" s="71" t="s">
        <v>4</v>
      </c>
      <c r="B2" s="71" t="s">
        <v>5</v>
      </c>
      <c r="C2" s="5" t="s">
        <v>6</v>
      </c>
      <c r="D2" s="72" t="s">
        <v>7</v>
      </c>
    </row>
    <row r="3" ht="35" customHeight="1" spans="1:4">
      <c r="A3" s="73" t="s">
        <v>188</v>
      </c>
      <c r="B3" s="73" t="s">
        <v>189</v>
      </c>
      <c r="C3" s="74"/>
      <c r="D3" s="72"/>
    </row>
    <row r="4" ht="35" customHeight="1" spans="1:5">
      <c r="A4" s="74">
        <v>1</v>
      </c>
      <c r="B4" s="75" t="s">
        <v>190</v>
      </c>
      <c r="C4" s="74">
        <v>10</v>
      </c>
      <c r="D4" s="72"/>
      <c r="E4" s="35"/>
    </row>
    <row r="5" ht="35" customHeight="1" spans="1:5">
      <c r="A5" s="74">
        <v>2</v>
      </c>
      <c r="B5" s="75" t="s">
        <v>191</v>
      </c>
      <c r="C5" s="74">
        <v>10</v>
      </c>
      <c r="D5" s="72"/>
      <c r="E5" s="35"/>
    </row>
    <row r="6" ht="35" customHeight="1" spans="1:5">
      <c r="A6" s="74">
        <v>3</v>
      </c>
      <c r="B6" s="75" t="s">
        <v>192</v>
      </c>
      <c r="C6" s="74">
        <v>30</v>
      </c>
      <c r="D6" s="72"/>
      <c r="E6" s="35"/>
    </row>
    <row r="7" ht="35" customHeight="1" spans="1:5">
      <c r="A7" s="74">
        <v>4</v>
      </c>
      <c r="B7" s="75" t="s">
        <v>193</v>
      </c>
      <c r="C7" s="74">
        <v>40</v>
      </c>
      <c r="D7" s="72"/>
      <c r="E7" s="35"/>
    </row>
    <row r="8" ht="35" customHeight="1" spans="1:5">
      <c r="A8" s="74">
        <v>5</v>
      </c>
      <c r="B8" s="75" t="s">
        <v>194</v>
      </c>
      <c r="C8" s="74">
        <v>40</v>
      </c>
      <c r="D8" s="72"/>
      <c r="E8" s="35"/>
    </row>
    <row r="9" ht="35" customHeight="1" spans="1:5">
      <c r="A9" s="76">
        <v>6</v>
      </c>
      <c r="B9" s="75" t="s">
        <v>195</v>
      </c>
      <c r="C9" s="74">
        <v>90</v>
      </c>
      <c r="D9" s="77"/>
      <c r="E9" s="35"/>
    </row>
    <row r="10" ht="35" customHeight="1" spans="1:5">
      <c r="A10" s="78"/>
      <c r="B10" s="75" t="s">
        <v>196</v>
      </c>
      <c r="C10" s="74">
        <v>190</v>
      </c>
      <c r="D10" s="77"/>
      <c r="E10" s="35"/>
    </row>
    <row r="11" ht="35" customHeight="1" spans="1:5">
      <c r="A11" s="74">
        <v>7</v>
      </c>
      <c r="B11" s="75" t="s">
        <v>197</v>
      </c>
      <c r="C11" s="74">
        <v>58</v>
      </c>
      <c r="D11" s="72"/>
      <c r="E11" s="35"/>
    </row>
    <row r="12" ht="35" customHeight="1" spans="1:5">
      <c r="A12" s="74">
        <v>8</v>
      </c>
      <c r="B12" s="75" t="s">
        <v>198</v>
      </c>
      <c r="C12" s="74">
        <v>20</v>
      </c>
      <c r="D12" s="72"/>
      <c r="E12" s="35"/>
    </row>
    <row r="13" ht="35" customHeight="1" spans="1:5">
      <c r="A13" s="74">
        <v>9</v>
      </c>
      <c r="B13" s="75" t="s">
        <v>199</v>
      </c>
      <c r="C13" s="74">
        <v>30</v>
      </c>
      <c r="D13" s="72"/>
      <c r="E13" s="35"/>
    </row>
    <row r="14" ht="35" customHeight="1" spans="1:5">
      <c r="A14" s="74">
        <v>10</v>
      </c>
      <c r="B14" s="75" t="s">
        <v>200</v>
      </c>
      <c r="C14" s="74">
        <v>83</v>
      </c>
      <c r="D14" s="72"/>
      <c r="E14" s="35"/>
    </row>
    <row r="15" ht="35" customHeight="1" spans="1:5">
      <c r="A15" s="74">
        <v>11</v>
      </c>
      <c r="B15" s="75" t="s">
        <v>201</v>
      </c>
      <c r="C15" s="74">
        <v>43</v>
      </c>
      <c r="D15" s="72"/>
      <c r="E15" s="35"/>
    </row>
    <row r="16" ht="35" customHeight="1" spans="1:5">
      <c r="A16" s="74">
        <v>12</v>
      </c>
      <c r="B16" s="75" t="s">
        <v>202</v>
      </c>
      <c r="C16" s="74">
        <v>35</v>
      </c>
      <c r="D16" s="72"/>
      <c r="E16" s="35"/>
    </row>
    <row r="17" ht="35" customHeight="1" spans="1:5">
      <c r="A17" s="74">
        <v>13</v>
      </c>
      <c r="B17" s="75" t="s">
        <v>203</v>
      </c>
      <c r="C17" s="74">
        <v>10</v>
      </c>
      <c r="D17" s="72"/>
      <c r="E17" s="35"/>
    </row>
    <row r="18" ht="35" customHeight="1" spans="1:5">
      <c r="A18" s="74">
        <v>14</v>
      </c>
      <c r="B18" s="75" t="s">
        <v>204</v>
      </c>
      <c r="C18" s="74">
        <v>51</v>
      </c>
      <c r="D18" s="72"/>
      <c r="E18" s="35"/>
    </row>
    <row r="19" ht="35" customHeight="1" spans="1:5">
      <c r="A19" s="74">
        <v>15</v>
      </c>
      <c r="B19" s="75" t="s">
        <v>205</v>
      </c>
      <c r="C19" s="74">
        <v>100</v>
      </c>
      <c r="D19" s="72"/>
      <c r="E19" s="35"/>
    </row>
    <row r="20" ht="35" customHeight="1" spans="1:5">
      <c r="A20" s="74">
        <v>16</v>
      </c>
      <c r="B20" s="75" t="s">
        <v>206</v>
      </c>
      <c r="C20" s="74">
        <v>75</v>
      </c>
      <c r="D20" s="72"/>
      <c r="E20" s="35"/>
    </row>
    <row r="21" ht="35" customHeight="1" spans="1:5">
      <c r="A21" s="74">
        <v>17</v>
      </c>
      <c r="B21" s="75" t="s">
        <v>207</v>
      </c>
      <c r="C21" s="74">
        <v>85</v>
      </c>
      <c r="D21" s="72"/>
      <c r="E21" s="35"/>
    </row>
    <row r="22" ht="35" customHeight="1" spans="1:5">
      <c r="A22" s="74">
        <v>18</v>
      </c>
      <c r="B22" s="74" t="s">
        <v>208</v>
      </c>
      <c r="C22" s="74">
        <v>163</v>
      </c>
      <c r="D22" s="72"/>
      <c r="E22" s="35"/>
    </row>
    <row r="23" ht="35" customHeight="1" spans="1:5">
      <c r="A23" s="74">
        <v>19</v>
      </c>
      <c r="B23" s="74" t="s">
        <v>206</v>
      </c>
      <c r="C23" s="74">
        <v>100</v>
      </c>
      <c r="D23" s="72"/>
      <c r="E23" s="35"/>
    </row>
    <row r="24" ht="35" customHeight="1" spans="1:5">
      <c r="A24" s="74">
        <v>20</v>
      </c>
      <c r="B24" s="71" t="s">
        <v>209</v>
      </c>
      <c r="C24" s="74">
        <v>600</v>
      </c>
      <c r="D24" s="72"/>
      <c r="E24" s="35"/>
    </row>
    <row r="25" ht="35" customHeight="1" spans="1:5">
      <c r="A25" s="74">
        <v>21</v>
      </c>
      <c r="B25" s="75" t="s">
        <v>210</v>
      </c>
      <c r="C25" s="74">
        <v>69</v>
      </c>
      <c r="D25" s="72"/>
      <c r="E25" s="35"/>
    </row>
    <row r="26" ht="35" customHeight="1" spans="1:5">
      <c r="A26" s="74">
        <v>22</v>
      </c>
      <c r="B26" s="75" t="s">
        <v>211</v>
      </c>
      <c r="C26" s="74">
        <v>120</v>
      </c>
      <c r="D26" s="72"/>
      <c r="E26" s="35"/>
    </row>
    <row r="27" ht="35" customHeight="1" spans="1:5">
      <c r="A27" s="74">
        <v>23</v>
      </c>
      <c r="B27" s="75" t="s">
        <v>212</v>
      </c>
      <c r="C27" s="74">
        <v>120</v>
      </c>
      <c r="D27" s="72"/>
      <c r="E27" s="35"/>
    </row>
    <row r="28" ht="35" customHeight="1" spans="1:5">
      <c r="A28" s="74">
        <v>24</v>
      </c>
      <c r="B28" s="75" t="s">
        <v>213</v>
      </c>
      <c r="C28" s="74">
        <v>253</v>
      </c>
      <c r="D28" s="72"/>
      <c r="E28" s="35"/>
    </row>
    <row r="29" ht="35" customHeight="1" spans="1:5">
      <c r="A29" s="74">
        <v>25</v>
      </c>
      <c r="B29" s="75" t="s">
        <v>214</v>
      </c>
      <c r="C29" s="74">
        <v>146</v>
      </c>
      <c r="D29" s="72"/>
      <c r="E29" s="35"/>
    </row>
    <row r="30" ht="35" customHeight="1" spans="1:5">
      <c r="A30" s="74">
        <v>26</v>
      </c>
      <c r="B30" s="75" t="s">
        <v>215</v>
      </c>
      <c r="C30" s="74">
        <v>210</v>
      </c>
      <c r="D30" s="72"/>
      <c r="E30" s="35"/>
    </row>
    <row r="31" ht="35" customHeight="1" spans="1:5">
      <c r="A31" s="74">
        <v>27</v>
      </c>
      <c r="B31" s="75" t="s">
        <v>216</v>
      </c>
      <c r="C31" s="74">
        <v>50</v>
      </c>
      <c r="D31" s="72"/>
      <c r="E31" s="35"/>
    </row>
    <row r="32" ht="35" customHeight="1" spans="1:5">
      <c r="A32" s="74">
        <v>28</v>
      </c>
      <c r="B32" s="75" t="s">
        <v>217</v>
      </c>
      <c r="C32" s="74">
        <v>50</v>
      </c>
      <c r="D32" s="72"/>
      <c r="E32" s="35"/>
    </row>
    <row r="33" ht="35" customHeight="1" spans="1:5">
      <c r="A33" s="74">
        <v>29</v>
      </c>
      <c r="B33" s="71" t="s">
        <v>218</v>
      </c>
      <c r="C33" s="74">
        <v>123</v>
      </c>
      <c r="D33" s="72"/>
      <c r="E33" s="35"/>
    </row>
    <row r="34" ht="35" customHeight="1" spans="1:5">
      <c r="A34" s="74">
        <v>30</v>
      </c>
      <c r="B34" s="75" t="s">
        <v>72</v>
      </c>
      <c r="C34" s="74">
        <v>238</v>
      </c>
      <c r="D34" s="72"/>
      <c r="E34" s="35"/>
    </row>
    <row r="35" ht="35" customHeight="1" spans="1:5">
      <c r="A35" s="74">
        <v>31</v>
      </c>
      <c r="B35" s="75" t="s">
        <v>219</v>
      </c>
      <c r="C35" s="74">
        <v>238</v>
      </c>
      <c r="D35" s="72"/>
      <c r="E35" s="35"/>
    </row>
    <row r="36" ht="35" customHeight="1" spans="1:5">
      <c r="A36" s="74">
        <v>32</v>
      </c>
      <c r="B36" s="75" t="s">
        <v>220</v>
      </c>
      <c r="C36" s="74">
        <v>53</v>
      </c>
      <c r="D36" s="72"/>
      <c r="E36" s="35"/>
    </row>
    <row r="37" ht="35" customHeight="1" spans="1:4">
      <c r="A37" s="79" t="s">
        <v>221</v>
      </c>
      <c r="B37" s="79"/>
      <c r="C37" s="74">
        <v>3343</v>
      </c>
      <c r="D37" s="72"/>
    </row>
    <row r="38" ht="35" customHeight="1" spans="1:4">
      <c r="A38" s="79" t="s">
        <v>222</v>
      </c>
      <c r="B38" s="79"/>
      <c r="C38" s="74">
        <v>3443</v>
      </c>
      <c r="D38" s="57"/>
    </row>
  </sheetData>
  <autoFilter xmlns:etc="http://www.wps.cn/officeDocument/2017/etCustomData" ref="A2:D38" etc:filterBottomFollowUsedRange="0">
    <extLst/>
  </autoFilter>
  <mergeCells count="4">
    <mergeCell ref="A1:D1"/>
    <mergeCell ref="A37:B37"/>
    <mergeCell ref="A38:B38"/>
    <mergeCell ref="A9:A10"/>
  </mergeCells>
  <pageMargins left="1.10208333333333" right="0.251388888888889" top="0.393055555555556" bottom="0.472222222222222" header="0.156944444444444" footer="0.590277777777778"/>
  <pageSetup paperSize="9" scale="75" firstPageNumber="5" orientation="portrait" useFirstPageNumber="1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view="pageBreakPreview" zoomScaleNormal="100" workbookViewId="0">
      <pane ySplit="2" topLeftCell="A3" activePane="bottomLeft" state="frozen"/>
      <selection/>
      <selection pane="bottomLeft" activeCell="A1" sqref="$A1:$XFD1"/>
    </sheetView>
  </sheetViews>
  <sheetFormatPr defaultColWidth="9" defaultRowHeight="13.5" outlineLevelCol="4"/>
  <cols>
    <col min="1" max="1" width="10.625" style="58" customWidth="1"/>
    <col min="2" max="2" width="50.625" style="58" customWidth="1"/>
    <col min="3" max="3" width="25.625" style="54" customWidth="1"/>
    <col min="4" max="4" width="25.625" style="23" customWidth="1"/>
    <col min="5" max="5" width="9" style="24"/>
    <col min="6" max="6" width="24.5" customWidth="1"/>
  </cols>
  <sheetData>
    <row r="1" ht="90" customHeight="1" spans="1:4">
      <c r="A1" s="25" t="s">
        <v>223</v>
      </c>
      <c r="B1" s="25"/>
      <c r="C1" s="25"/>
      <c r="D1" s="26"/>
    </row>
    <row r="2" ht="35" customHeight="1" spans="1:4">
      <c r="A2" s="59" t="s">
        <v>4</v>
      </c>
      <c r="B2" s="59" t="s">
        <v>5</v>
      </c>
      <c r="C2" s="5" t="s">
        <v>6</v>
      </c>
      <c r="D2" s="60" t="s">
        <v>7</v>
      </c>
    </row>
    <row r="3" ht="35" customHeight="1" spans="1:4">
      <c r="A3" s="61" t="s">
        <v>224</v>
      </c>
      <c r="B3" s="62" t="s">
        <v>225</v>
      </c>
      <c r="C3" s="63"/>
      <c r="D3" s="60"/>
    </row>
    <row r="4" ht="35" customHeight="1" spans="1:5">
      <c r="A4" s="63">
        <v>1</v>
      </c>
      <c r="B4" s="64" t="s">
        <v>226</v>
      </c>
      <c r="C4" s="63">
        <v>134</v>
      </c>
      <c r="D4" s="60"/>
      <c r="E4" s="35"/>
    </row>
    <row r="5" ht="35" customHeight="1" spans="1:5">
      <c r="A5" s="63">
        <v>2</v>
      </c>
      <c r="B5" s="64" t="s">
        <v>227</v>
      </c>
      <c r="C5" s="63">
        <v>133</v>
      </c>
      <c r="D5" s="60"/>
      <c r="E5" s="35"/>
    </row>
    <row r="6" ht="35" customHeight="1" spans="1:5">
      <c r="A6" s="63">
        <v>3</v>
      </c>
      <c r="B6" s="64" t="s">
        <v>228</v>
      </c>
      <c r="C6" s="63">
        <v>20</v>
      </c>
      <c r="D6" s="60"/>
      <c r="E6" s="35"/>
    </row>
    <row r="7" ht="35" customHeight="1" spans="1:5">
      <c r="A7" s="63">
        <v>4</v>
      </c>
      <c r="B7" s="64" t="s">
        <v>229</v>
      </c>
      <c r="C7" s="63">
        <v>179</v>
      </c>
      <c r="D7" s="60"/>
      <c r="E7" s="35"/>
    </row>
    <row r="8" ht="35" customHeight="1" spans="1:5">
      <c r="A8" s="63">
        <v>5</v>
      </c>
      <c r="B8" s="65" t="s">
        <v>230</v>
      </c>
      <c r="C8" s="63">
        <v>50</v>
      </c>
      <c r="D8" s="60"/>
      <c r="E8" s="35"/>
    </row>
    <row r="9" ht="35" customHeight="1" spans="1:5">
      <c r="A9" s="63">
        <v>6</v>
      </c>
      <c r="B9" s="63" t="s">
        <v>37</v>
      </c>
      <c r="C9" s="63">
        <v>182</v>
      </c>
      <c r="D9" s="60"/>
      <c r="E9" s="35"/>
    </row>
    <row r="10" ht="35" customHeight="1" spans="1:5">
      <c r="A10" s="63">
        <v>7</v>
      </c>
      <c r="B10" s="63" t="s">
        <v>13</v>
      </c>
      <c r="C10" s="63">
        <v>158</v>
      </c>
      <c r="D10" s="60"/>
      <c r="E10" s="35"/>
    </row>
    <row r="11" ht="35" customHeight="1" spans="1:5">
      <c r="A11" s="63">
        <v>8</v>
      </c>
      <c r="B11" s="64" t="s">
        <v>16</v>
      </c>
      <c r="C11" s="63">
        <v>171</v>
      </c>
      <c r="D11" s="60"/>
      <c r="E11" s="35"/>
    </row>
    <row r="12" ht="35" customHeight="1" spans="1:5">
      <c r="A12" s="63">
        <v>9</v>
      </c>
      <c r="B12" s="64" t="s">
        <v>14</v>
      </c>
      <c r="C12" s="63">
        <v>171</v>
      </c>
      <c r="D12" s="60"/>
      <c r="E12" s="35"/>
    </row>
    <row r="13" ht="35" customHeight="1" spans="1:5">
      <c r="A13" s="63">
        <v>10</v>
      </c>
      <c r="B13" s="63" t="s">
        <v>17</v>
      </c>
      <c r="C13" s="63">
        <v>158</v>
      </c>
      <c r="D13" s="60"/>
      <c r="E13" s="35"/>
    </row>
    <row r="14" ht="35" customHeight="1" spans="1:5">
      <c r="A14" s="63">
        <v>11</v>
      </c>
      <c r="B14" s="63" t="s">
        <v>231</v>
      </c>
      <c r="C14" s="63">
        <v>165</v>
      </c>
      <c r="D14" s="60"/>
      <c r="E14" s="35"/>
    </row>
    <row r="15" ht="35" customHeight="1" spans="1:4">
      <c r="A15" s="66" t="s">
        <v>129</v>
      </c>
      <c r="B15" s="67"/>
      <c r="C15" s="63">
        <f>SUM(C4:C14)</f>
        <v>1521</v>
      </c>
      <c r="D15" s="60"/>
    </row>
  </sheetData>
  <mergeCells count="2">
    <mergeCell ref="A1:D1"/>
    <mergeCell ref="A15:B15"/>
  </mergeCells>
  <pageMargins left="1.14166666666667" right="0.251388888888889" top="0.550694444444444" bottom="0.751388888888889" header="0.298611111111111" footer="0.298611111111111"/>
  <pageSetup paperSize="9" scale="75" firstPageNumber="5" orientation="portrait" useFirstPageNumber="1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pane ySplit="2" topLeftCell="A3" activePane="bottomLeft" state="frozen"/>
      <selection/>
      <selection pane="bottomLeft" activeCell="H18" sqref="H18"/>
    </sheetView>
  </sheetViews>
  <sheetFormatPr defaultColWidth="9" defaultRowHeight="13.5" outlineLevelCol="4"/>
  <cols>
    <col min="1" max="1" width="10.625" customWidth="1"/>
    <col min="2" max="2" width="50.625" customWidth="1"/>
    <col min="3" max="3" width="25.625" style="54" customWidth="1"/>
    <col min="4" max="4" width="25.625" style="23" customWidth="1"/>
    <col min="5" max="5" width="9" style="24"/>
  </cols>
  <sheetData>
    <row r="1" ht="90" customHeight="1" spans="1:4">
      <c r="A1" s="25" t="s">
        <v>232</v>
      </c>
      <c r="B1" s="25"/>
      <c r="C1" s="25"/>
      <c r="D1" s="26"/>
    </row>
    <row r="2" ht="40" customHeight="1" spans="1:4">
      <c r="A2" s="27" t="s">
        <v>4</v>
      </c>
      <c r="B2" s="27" t="s">
        <v>5</v>
      </c>
      <c r="C2" s="5" t="s">
        <v>6</v>
      </c>
      <c r="D2" s="28" t="s">
        <v>7</v>
      </c>
    </row>
    <row r="3" ht="40" customHeight="1" spans="1:4">
      <c r="A3" s="29" t="s">
        <v>233</v>
      </c>
      <c r="B3" s="29" t="s">
        <v>234</v>
      </c>
      <c r="C3" s="5"/>
      <c r="D3" s="34"/>
    </row>
    <row r="4" ht="40" customHeight="1" spans="1:5">
      <c r="A4" s="32">
        <v>1</v>
      </c>
      <c r="B4" s="55" t="s">
        <v>235</v>
      </c>
      <c r="C4" s="5">
        <v>104</v>
      </c>
      <c r="D4" s="34"/>
      <c r="E4" s="35"/>
    </row>
    <row r="5" ht="40" customHeight="1" spans="1:5">
      <c r="A5" s="32">
        <v>2</v>
      </c>
      <c r="B5" s="55" t="s">
        <v>236</v>
      </c>
      <c r="C5" s="5">
        <v>88</v>
      </c>
      <c r="D5" s="34"/>
      <c r="E5" s="35"/>
    </row>
    <row r="6" ht="40" customHeight="1" spans="1:5">
      <c r="A6" s="36">
        <v>3</v>
      </c>
      <c r="B6" s="36" t="s">
        <v>237</v>
      </c>
      <c r="C6" s="5">
        <v>158</v>
      </c>
      <c r="D6" s="34"/>
      <c r="E6" s="35"/>
    </row>
    <row r="7" ht="40" customHeight="1" spans="1:5">
      <c r="A7" s="36">
        <v>4</v>
      </c>
      <c r="B7" s="36" t="s">
        <v>238</v>
      </c>
      <c r="C7" s="5">
        <v>158</v>
      </c>
      <c r="D7" s="34"/>
      <c r="E7" s="35"/>
    </row>
    <row r="8" ht="40" customHeight="1" spans="1:5">
      <c r="A8" s="36">
        <v>5</v>
      </c>
      <c r="B8" s="36" t="s">
        <v>239</v>
      </c>
      <c r="C8" s="5">
        <v>158</v>
      </c>
      <c r="D8" s="34"/>
      <c r="E8" s="35"/>
    </row>
    <row r="9" ht="40" customHeight="1" spans="1:5">
      <c r="A9" s="36">
        <v>6</v>
      </c>
      <c r="B9" s="36" t="s">
        <v>240</v>
      </c>
      <c r="C9" s="5">
        <v>158</v>
      </c>
      <c r="D9" s="34"/>
      <c r="E9" s="35"/>
    </row>
    <row r="10" ht="40" customHeight="1" spans="1:5">
      <c r="A10" s="36">
        <v>7</v>
      </c>
      <c r="B10" s="36" t="s">
        <v>100</v>
      </c>
      <c r="C10" s="5">
        <v>158</v>
      </c>
      <c r="D10" s="34"/>
      <c r="E10" s="35"/>
    </row>
    <row r="11" ht="40" customHeight="1" spans="1:5">
      <c r="A11" s="56" t="s">
        <v>129</v>
      </c>
      <c r="B11" s="56"/>
      <c r="C11" s="5">
        <f>SUM(C4:C10)</f>
        <v>982</v>
      </c>
      <c r="D11" s="57"/>
      <c r="E11" s="35"/>
    </row>
  </sheetData>
  <mergeCells count="2">
    <mergeCell ref="A1:D1"/>
    <mergeCell ref="A11:B11"/>
  </mergeCells>
  <pageMargins left="1.10208333333333" right="0.251388888888889" top="0.550694444444444" bottom="0.751388888888889" header="0.298611111111111" footer="0.298611111111111"/>
  <pageSetup paperSize="9" scale="75" firstPageNumber="5" orientation="portrait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pane ySplit="2" topLeftCell="A8" activePane="bottomLeft" state="frozen"/>
      <selection/>
      <selection pane="bottomLeft" activeCell="A15" sqref="A15:D15"/>
    </sheetView>
  </sheetViews>
  <sheetFormatPr defaultColWidth="9" defaultRowHeight="13.5" outlineLevelCol="4"/>
  <cols>
    <col min="1" max="1" width="10.625" customWidth="1"/>
    <col min="2" max="2" width="50.625" customWidth="1"/>
    <col min="3" max="3" width="25.625" style="22" customWidth="1"/>
    <col min="4" max="4" width="25.625" style="23" customWidth="1"/>
    <col min="5" max="5" width="9" style="24"/>
  </cols>
  <sheetData>
    <row r="1" ht="90" customHeight="1" spans="1:4">
      <c r="A1" s="25" t="s">
        <v>241</v>
      </c>
      <c r="B1" s="25"/>
      <c r="C1" s="25"/>
      <c r="D1" s="26"/>
    </row>
    <row r="2" ht="40" customHeight="1" spans="1:4">
      <c r="A2" s="27" t="s">
        <v>4</v>
      </c>
      <c r="B2" s="27" t="s">
        <v>5</v>
      </c>
      <c r="C2" s="5" t="s">
        <v>6</v>
      </c>
      <c r="D2" s="28" t="s">
        <v>7</v>
      </c>
    </row>
    <row r="3" ht="40" customHeight="1" spans="1:4">
      <c r="A3" s="29" t="s">
        <v>242</v>
      </c>
      <c r="B3" s="29" t="s">
        <v>243</v>
      </c>
      <c r="C3" s="30"/>
      <c r="D3" s="31"/>
    </row>
    <row r="4" ht="40" customHeight="1" spans="1:5">
      <c r="A4" s="32">
        <v>1</v>
      </c>
      <c r="B4" s="33" t="s">
        <v>31</v>
      </c>
      <c r="C4" s="5">
        <v>20</v>
      </c>
      <c r="D4" s="34"/>
      <c r="E4" s="35"/>
    </row>
    <row r="5" ht="40" customHeight="1" spans="1:5">
      <c r="A5" s="36">
        <v>2</v>
      </c>
      <c r="B5" s="37" t="s">
        <v>32</v>
      </c>
      <c r="C5" s="5">
        <v>20</v>
      </c>
      <c r="D5" s="34"/>
      <c r="E5" s="35"/>
    </row>
    <row r="6" ht="40" customHeight="1" spans="1:5">
      <c r="A6" s="36">
        <v>3</v>
      </c>
      <c r="B6" s="37" t="s">
        <v>33</v>
      </c>
      <c r="C6" s="5">
        <v>30</v>
      </c>
      <c r="D6" s="34"/>
      <c r="E6" s="35"/>
    </row>
    <row r="7" ht="40" customHeight="1" spans="1:5">
      <c r="A7" s="32">
        <v>4</v>
      </c>
      <c r="B7" s="38" t="s">
        <v>34</v>
      </c>
      <c r="C7" s="5">
        <v>10</v>
      </c>
      <c r="D7" s="34"/>
      <c r="E7" s="35"/>
    </row>
    <row r="8" ht="40" customHeight="1" spans="1:5">
      <c r="A8" s="39">
        <v>5</v>
      </c>
      <c r="B8" s="39" t="s">
        <v>244</v>
      </c>
      <c r="C8" s="5">
        <v>30</v>
      </c>
      <c r="D8" s="34"/>
      <c r="E8" s="35"/>
    </row>
    <row r="9" ht="40" customHeight="1" spans="1:5">
      <c r="A9" s="39">
        <v>6</v>
      </c>
      <c r="B9" s="33" t="s">
        <v>45</v>
      </c>
      <c r="C9" s="5">
        <v>104</v>
      </c>
      <c r="D9" s="34"/>
      <c r="E9" s="35"/>
    </row>
    <row r="10" ht="40" customHeight="1" spans="1:5">
      <c r="A10" s="39">
        <v>7</v>
      </c>
      <c r="B10" s="38" t="s">
        <v>49</v>
      </c>
      <c r="C10" s="5">
        <v>46</v>
      </c>
      <c r="D10" s="34"/>
      <c r="E10" s="35"/>
    </row>
    <row r="11" ht="40" customHeight="1" spans="1:5">
      <c r="A11" s="39">
        <v>8</v>
      </c>
      <c r="B11" s="38" t="s">
        <v>10</v>
      </c>
      <c r="C11" s="5">
        <v>58</v>
      </c>
      <c r="D11" s="34"/>
      <c r="E11" s="35"/>
    </row>
    <row r="12" ht="40" customHeight="1" spans="1:5">
      <c r="A12" s="39">
        <v>9</v>
      </c>
      <c r="B12" s="40" t="s">
        <v>11</v>
      </c>
      <c r="C12" s="5">
        <v>80</v>
      </c>
      <c r="D12" s="34"/>
      <c r="E12" s="35"/>
    </row>
    <row r="13" ht="40" customHeight="1" spans="1:4">
      <c r="A13" s="41" t="s">
        <v>129</v>
      </c>
      <c r="B13" s="42"/>
      <c r="C13" s="5">
        <f>SUM(C4:C12)</f>
        <v>398</v>
      </c>
      <c r="D13" s="34"/>
    </row>
    <row r="14" ht="40" customHeight="1" spans="1:4">
      <c r="A14" s="43" t="s">
        <v>245</v>
      </c>
      <c r="B14" s="44"/>
      <c r="C14" s="5">
        <v>136</v>
      </c>
      <c r="D14" s="34"/>
    </row>
    <row r="15" ht="39" customHeight="1" spans="1:4">
      <c r="A15" s="45" t="s">
        <v>246</v>
      </c>
      <c r="B15" s="45"/>
      <c r="C15" s="45"/>
      <c r="D15" s="46"/>
    </row>
    <row r="16" ht="39" customHeight="1" spans="1:4">
      <c r="A16" s="45" t="s">
        <v>247</v>
      </c>
      <c r="B16" s="45"/>
      <c r="C16" s="45"/>
      <c r="D16" s="46"/>
    </row>
    <row r="17" ht="39" customHeight="1" spans="1:4">
      <c r="A17" s="45"/>
      <c r="B17" s="47"/>
      <c r="C17" s="48"/>
      <c r="D17" s="49"/>
    </row>
    <row r="18" ht="66" customHeight="1" spans="1:4">
      <c r="A18" s="50"/>
      <c r="B18" s="50"/>
      <c r="C18" s="50"/>
      <c r="D18" s="51"/>
    </row>
    <row r="19" ht="14.25" spans="1:4">
      <c r="A19" s="52"/>
      <c r="B19" s="52"/>
      <c r="C19" s="52"/>
      <c r="D19" s="53"/>
    </row>
  </sheetData>
  <mergeCells count="5">
    <mergeCell ref="A1:D1"/>
    <mergeCell ref="A13:B13"/>
    <mergeCell ref="A14:B14"/>
    <mergeCell ref="A15:D15"/>
    <mergeCell ref="A16:D16"/>
  </mergeCells>
  <pageMargins left="1.18055555555556" right="0.251388888888889" top="0.590277777777778" bottom="0.751388888888889" header="0.298611111111111" footer="0.298611111111111"/>
  <pageSetup paperSize="9" scale="75" firstPageNumber="5" orientation="portrait" useFirstPageNumber="1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C12" sqref="C12"/>
    </sheetView>
  </sheetViews>
  <sheetFormatPr defaultColWidth="9" defaultRowHeight="13.5" outlineLevelCol="2"/>
  <cols>
    <col min="1" max="1" width="8.25" customWidth="1"/>
    <col min="2" max="2" width="36.25" customWidth="1"/>
    <col min="3" max="3" width="38.75" customWidth="1"/>
  </cols>
  <sheetData>
    <row r="1" ht="63" customHeight="1" spans="1:3">
      <c r="A1" s="1" t="s">
        <v>248</v>
      </c>
      <c r="B1" s="2"/>
      <c r="C1" s="2"/>
    </row>
    <row r="2" ht="18.75" spans="1:3">
      <c r="A2" s="3" t="s">
        <v>4</v>
      </c>
      <c r="B2" s="13" t="s">
        <v>249</v>
      </c>
      <c r="C2" s="13" t="s">
        <v>250</v>
      </c>
    </row>
    <row r="3" ht="18.75" spans="1:3">
      <c r="A3" s="4">
        <v>1</v>
      </c>
      <c r="B3" s="6" t="s">
        <v>31</v>
      </c>
      <c r="C3" s="5">
        <v>20</v>
      </c>
    </row>
    <row r="4" ht="18.75" spans="1:3">
      <c r="A4" s="4">
        <v>2</v>
      </c>
      <c r="B4" s="6" t="s">
        <v>32</v>
      </c>
      <c r="C4" s="5">
        <v>20</v>
      </c>
    </row>
    <row r="5" ht="18.75" spans="1:3">
      <c r="A5" s="4">
        <v>3</v>
      </c>
      <c r="B5" s="6" t="s">
        <v>33</v>
      </c>
      <c r="C5" s="5">
        <v>30</v>
      </c>
    </row>
    <row r="6" ht="18.75" spans="1:3">
      <c r="A6" s="4">
        <v>4</v>
      </c>
      <c r="B6" s="6" t="s">
        <v>34</v>
      </c>
      <c r="C6" s="5">
        <v>10</v>
      </c>
    </row>
    <row r="7" ht="18.75" spans="1:3">
      <c r="A7" s="4">
        <v>5</v>
      </c>
      <c r="B7" s="14" t="s">
        <v>35</v>
      </c>
      <c r="C7" s="5">
        <v>30</v>
      </c>
    </row>
    <row r="8" ht="23.25" spans="1:3">
      <c r="A8" s="4">
        <v>6</v>
      </c>
      <c r="B8" s="6" t="s">
        <v>251</v>
      </c>
      <c r="C8" s="6">
        <v>50</v>
      </c>
    </row>
    <row r="9" ht="18.75" spans="1:3">
      <c r="A9" s="4">
        <v>7</v>
      </c>
      <c r="B9" s="6" t="s">
        <v>43</v>
      </c>
      <c r="C9" s="6">
        <v>152</v>
      </c>
    </row>
    <row r="10" ht="18.75" spans="1:3">
      <c r="A10" s="4">
        <v>8</v>
      </c>
      <c r="B10" s="6" t="s">
        <v>42</v>
      </c>
      <c r="C10" s="5">
        <v>110</v>
      </c>
    </row>
    <row r="11" ht="18.75" spans="1:3">
      <c r="A11" s="4">
        <v>9</v>
      </c>
      <c r="B11" s="6" t="s">
        <v>41</v>
      </c>
      <c r="C11" s="5">
        <v>110</v>
      </c>
    </row>
    <row r="12" ht="18.75" spans="1:3">
      <c r="A12" s="4">
        <v>10</v>
      </c>
      <c r="B12" s="6" t="s">
        <v>19</v>
      </c>
      <c r="C12" s="6">
        <v>112</v>
      </c>
    </row>
    <row r="13" ht="18.75" spans="1:3">
      <c r="A13" s="4">
        <v>11</v>
      </c>
      <c r="B13" s="6" t="s">
        <v>18</v>
      </c>
      <c r="C13" s="5">
        <v>150</v>
      </c>
    </row>
    <row r="14" ht="18.75" spans="1:3">
      <c r="A14" s="4">
        <v>12</v>
      </c>
      <c r="B14" s="6" t="s">
        <v>133</v>
      </c>
      <c r="C14" s="6">
        <v>112</v>
      </c>
    </row>
    <row r="15" ht="18.75" spans="1:3">
      <c r="A15" s="4">
        <v>13</v>
      </c>
      <c r="B15" s="15" t="s">
        <v>252</v>
      </c>
      <c r="C15" s="6">
        <v>102</v>
      </c>
    </row>
    <row r="16" ht="18.75" spans="1:3">
      <c r="A16" s="4">
        <v>14</v>
      </c>
      <c r="B16" s="6" t="s">
        <v>36</v>
      </c>
      <c r="C16" s="5">
        <v>150</v>
      </c>
    </row>
    <row r="17" ht="18.75" spans="1:3">
      <c r="A17" s="4">
        <v>15</v>
      </c>
      <c r="B17" s="6" t="s">
        <v>37</v>
      </c>
      <c r="C17" s="5">
        <v>142</v>
      </c>
    </row>
    <row r="18" ht="18.75" spans="1:3">
      <c r="A18" s="4">
        <v>16</v>
      </c>
      <c r="B18" s="6" t="s">
        <v>38</v>
      </c>
      <c r="C18" s="5">
        <v>142</v>
      </c>
    </row>
    <row r="19" ht="18.75" spans="1:3">
      <c r="A19" s="4">
        <v>17</v>
      </c>
      <c r="B19" s="6" t="s">
        <v>39</v>
      </c>
      <c r="C19" s="5">
        <v>142</v>
      </c>
    </row>
    <row r="20" ht="18.75" spans="1:3">
      <c r="A20" s="4">
        <v>18</v>
      </c>
      <c r="B20" s="6" t="s">
        <v>40</v>
      </c>
      <c r="C20" s="5">
        <v>142</v>
      </c>
    </row>
    <row r="21" ht="18.75" spans="1:3">
      <c r="A21" s="4">
        <v>19</v>
      </c>
      <c r="B21" s="6" t="s">
        <v>16</v>
      </c>
      <c r="C21" s="6">
        <v>142</v>
      </c>
    </row>
    <row r="22" ht="18.75" spans="1:3">
      <c r="A22" s="4">
        <v>20</v>
      </c>
      <c r="B22" s="6" t="s">
        <v>14</v>
      </c>
      <c r="C22" s="6">
        <v>142</v>
      </c>
    </row>
    <row r="23" ht="18.75" spans="1:3">
      <c r="A23" s="4">
        <v>21</v>
      </c>
      <c r="B23" s="6" t="s">
        <v>13</v>
      </c>
      <c r="C23" s="6">
        <v>142</v>
      </c>
    </row>
    <row r="24" ht="18.75" spans="1:3">
      <c r="A24" s="4">
        <v>22</v>
      </c>
      <c r="B24" s="6" t="s">
        <v>17</v>
      </c>
      <c r="C24" s="6">
        <v>150</v>
      </c>
    </row>
    <row r="25" ht="18.75" spans="1:3">
      <c r="A25" s="4">
        <v>23</v>
      </c>
      <c r="B25" s="6" t="s">
        <v>15</v>
      </c>
      <c r="C25" s="6">
        <v>94</v>
      </c>
    </row>
    <row r="26" ht="19.5" spans="1:3">
      <c r="A26" s="4">
        <v>24</v>
      </c>
      <c r="B26" s="6" t="s">
        <v>253</v>
      </c>
      <c r="C26" s="6">
        <v>104</v>
      </c>
    </row>
    <row r="27" ht="18.75" spans="1:3">
      <c r="A27" s="4">
        <v>25</v>
      </c>
      <c r="B27" s="6" t="s">
        <v>10</v>
      </c>
      <c r="C27" s="5">
        <v>58</v>
      </c>
    </row>
    <row r="28" ht="18.75" spans="1:3">
      <c r="A28" s="4">
        <v>26</v>
      </c>
      <c r="B28" s="6" t="s">
        <v>11</v>
      </c>
      <c r="C28" s="5">
        <v>80</v>
      </c>
    </row>
    <row r="29" ht="18.75" spans="1:3">
      <c r="A29" s="4">
        <v>27</v>
      </c>
      <c r="B29" s="6" t="s">
        <v>12</v>
      </c>
      <c r="C29" s="5">
        <v>91</v>
      </c>
    </row>
    <row r="30" ht="18.75" spans="1:3">
      <c r="A30" s="4">
        <v>28</v>
      </c>
      <c r="B30" s="6" t="s">
        <v>179</v>
      </c>
      <c r="C30" s="6">
        <v>220</v>
      </c>
    </row>
    <row r="31" ht="18.75" spans="1:3">
      <c r="A31" s="6">
        <v>29</v>
      </c>
      <c r="B31" s="6" t="s">
        <v>180</v>
      </c>
      <c r="C31" s="6">
        <v>220</v>
      </c>
    </row>
    <row r="32" ht="18.75" spans="1:3">
      <c r="A32" s="4">
        <v>30</v>
      </c>
      <c r="B32" s="6" t="s">
        <v>135</v>
      </c>
      <c r="C32" s="6">
        <v>30</v>
      </c>
    </row>
    <row r="33" ht="18.75" spans="1:3">
      <c r="A33" s="4">
        <v>31</v>
      </c>
      <c r="B33" s="6" t="s">
        <v>21</v>
      </c>
      <c r="C33" s="5">
        <v>165</v>
      </c>
    </row>
    <row r="34" ht="18.75" spans="1:3">
      <c r="A34" s="4">
        <v>32</v>
      </c>
      <c r="B34" s="6" t="s">
        <v>22</v>
      </c>
      <c r="C34" s="5">
        <v>165</v>
      </c>
    </row>
    <row r="35" ht="18.75" spans="1:3">
      <c r="A35" s="4">
        <v>33</v>
      </c>
      <c r="B35" s="6" t="s">
        <v>23</v>
      </c>
      <c r="C35" s="5">
        <v>165</v>
      </c>
    </row>
    <row r="36" ht="18.75" spans="1:3">
      <c r="A36" s="4">
        <v>34</v>
      </c>
      <c r="B36" s="6" t="s">
        <v>24</v>
      </c>
      <c r="C36" s="5">
        <v>165</v>
      </c>
    </row>
    <row r="37" ht="18.75" spans="1:3">
      <c r="A37" s="4">
        <v>35</v>
      </c>
      <c r="B37" s="6" t="s">
        <v>25</v>
      </c>
      <c r="C37" s="5">
        <v>10</v>
      </c>
    </row>
    <row r="38" ht="18.75" spans="1:3">
      <c r="A38" s="4">
        <v>36</v>
      </c>
      <c r="B38" s="6" t="s">
        <v>26</v>
      </c>
      <c r="C38" s="5">
        <v>170</v>
      </c>
    </row>
    <row r="39" ht="18.75" spans="1:3">
      <c r="A39" s="4">
        <v>37</v>
      </c>
      <c r="B39" s="17" t="s">
        <v>27</v>
      </c>
      <c r="C39" s="5">
        <v>170</v>
      </c>
    </row>
    <row r="40" ht="18.75" spans="1:3">
      <c r="A40" s="19" t="s">
        <v>254</v>
      </c>
      <c r="B40" s="20"/>
      <c r="C40" s="21">
        <v>4209</v>
      </c>
    </row>
  </sheetData>
  <mergeCells count="2">
    <mergeCell ref="A1:C1"/>
    <mergeCell ref="A40:B40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opLeftCell="A7" workbookViewId="0">
      <selection activeCell="C3" sqref="C3:C32"/>
    </sheetView>
  </sheetViews>
  <sheetFormatPr defaultColWidth="9" defaultRowHeight="13.5" outlineLevelCol="2"/>
  <cols>
    <col min="2" max="2" width="31.125" customWidth="1"/>
    <col min="3" max="3" width="43.125" customWidth="1"/>
  </cols>
  <sheetData>
    <row r="1" ht="111" customHeight="1" spans="1:3">
      <c r="A1" s="1" t="s">
        <v>255</v>
      </c>
      <c r="B1" s="2"/>
      <c r="C1" s="2"/>
    </row>
    <row r="2" ht="18.75" spans="1:3">
      <c r="A2" s="13" t="s">
        <v>4</v>
      </c>
      <c r="B2" s="13" t="s">
        <v>249</v>
      </c>
      <c r="C2" s="13" t="s">
        <v>250</v>
      </c>
    </row>
    <row r="3" ht="18.75" spans="1:3">
      <c r="A3" s="14">
        <v>1</v>
      </c>
      <c r="B3" s="6" t="s">
        <v>31</v>
      </c>
      <c r="C3" s="5">
        <v>20</v>
      </c>
    </row>
    <row r="4" ht="18.75" spans="1:3">
      <c r="A4" s="14">
        <v>2</v>
      </c>
      <c r="B4" s="6" t="s">
        <v>32</v>
      </c>
      <c r="C4" s="5">
        <v>20</v>
      </c>
    </row>
    <row r="5" ht="18.75" spans="1:3">
      <c r="A5" s="14">
        <v>3</v>
      </c>
      <c r="B5" s="6" t="s">
        <v>33</v>
      </c>
      <c r="C5" s="5">
        <v>30</v>
      </c>
    </row>
    <row r="6" ht="18.75" spans="1:3">
      <c r="A6" s="14">
        <v>4</v>
      </c>
      <c r="B6" s="6" t="s">
        <v>34</v>
      </c>
      <c r="C6" s="5">
        <v>10</v>
      </c>
    </row>
    <row r="7" ht="18.75" spans="1:3">
      <c r="A7" s="14">
        <v>5</v>
      </c>
      <c r="B7" s="14" t="s">
        <v>35</v>
      </c>
      <c r="C7" s="5">
        <v>30</v>
      </c>
    </row>
    <row r="8" ht="23.25" spans="1:3">
      <c r="A8" s="14">
        <v>6</v>
      </c>
      <c r="B8" s="6" t="s">
        <v>251</v>
      </c>
      <c r="C8" s="6">
        <v>50</v>
      </c>
    </row>
    <row r="9" ht="18.75" spans="1:3">
      <c r="A9" s="14">
        <v>7</v>
      </c>
      <c r="B9" s="6" t="s">
        <v>43</v>
      </c>
      <c r="C9" s="6">
        <v>152</v>
      </c>
    </row>
    <row r="10" ht="18.75" spans="1:3">
      <c r="A10" s="14">
        <v>8</v>
      </c>
      <c r="B10" s="6" t="s">
        <v>42</v>
      </c>
      <c r="C10" s="5">
        <v>110</v>
      </c>
    </row>
    <row r="11" ht="18.75" spans="1:3">
      <c r="A11" s="14">
        <v>9</v>
      </c>
      <c r="B11" s="6" t="s">
        <v>41</v>
      </c>
      <c r="C11" s="5">
        <v>110</v>
      </c>
    </row>
    <row r="12" ht="18.75" spans="1:3">
      <c r="A12" s="14">
        <v>10</v>
      </c>
      <c r="B12" s="6" t="s">
        <v>19</v>
      </c>
      <c r="C12" s="6">
        <v>112</v>
      </c>
    </row>
    <row r="13" ht="18.75" spans="1:3">
      <c r="A13" s="14">
        <v>11</v>
      </c>
      <c r="B13" s="6" t="s">
        <v>18</v>
      </c>
      <c r="C13" s="5">
        <v>150</v>
      </c>
    </row>
    <row r="14" ht="18.75" spans="1:3">
      <c r="A14" s="14">
        <v>12</v>
      </c>
      <c r="B14" s="6" t="s">
        <v>133</v>
      </c>
      <c r="C14" s="6">
        <v>112</v>
      </c>
    </row>
    <row r="15" ht="18.75" spans="1:3">
      <c r="A15" s="14">
        <v>13</v>
      </c>
      <c r="B15" s="15" t="s">
        <v>252</v>
      </c>
      <c r="C15" s="6">
        <v>102</v>
      </c>
    </row>
    <row r="16" ht="18.75" spans="1:3">
      <c r="A16" s="14">
        <v>14</v>
      </c>
      <c r="B16" s="6" t="s">
        <v>36</v>
      </c>
      <c r="C16" s="5">
        <v>150</v>
      </c>
    </row>
    <row r="17" ht="18.75" spans="1:3">
      <c r="A17" s="14">
        <v>15</v>
      </c>
      <c r="B17" s="6" t="s">
        <v>37</v>
      </c>
      <c r="C17" s="5">
        <v>142</v>
      </c>
    </row>
    <row r="18" ht="18.75" spans="1:3">
      <c r="A18" s="14">
        <v>16</v>
      </c>
      <c r="B18" s="6" t="s">
        <v>38</v>
      </c>
      <c r="C18" s="5">
        <v>142</v>
      </c>
    </row>
    <row r="19" ht="18.75" spans="1:3">
      <c r="A19" s="14">
        <v>17</v>
      </c>
      <c r="B19" s="6" t="s">
        <v>39</v>
      </c>
      <c r="C19" s="5">
        <v>142</v>
      </c>
    </row>
    <row r="20" ht="18.75" spans="1:3">
      <c r="A20" s="14">
        <v>18</v>
      </c>
      <c r="B20" s="6" t="s">
        <v>40</v>
      </c>
      <c r="C20" s="5">
        <v>142</v>
      </c>
    </row>
    <row r="21" ht="18.75" spans="1:3">
      <c r="A21" s="14">
        <v>19</v>
      </c>
      <c r="B21" s="6" t="s">
        <v>16</v>
      </c>
      <c r="C21" s="6">
        <v>142</v>
      </c>
    </row>
    <row r="22" ht="18.75" spans="1:3">
      <c r="A22" s="14">
        <v>20</v>
      </c>
      <c r="B22" s="6" t="s">
        <v>14</v>
      </c>
      <c r="C22" s="6">
        <v>142</v>
      </c>
    </row>
    <row r="23" ht="18.75" spans="1:3">
      <c r="A23" s="14">
        <v>21</v>
      </c>
      <c r="B23" s="6" t="s">
        <v>13</v>
      </c>
      <c r="C23" s="6">
        <v>142</v>
      </c>
    </row>
    <row r="24" ht="18.75" spans="1:3">
      <c r="A24" s="14">
        <v>22</v>
      </c>
      <c r="B24" s="6" t="s">
        <v>17</v>
      </c>
      <c r="C24" s="6">
        <v>150</v>
      </c>
    </row>
    <row r="25" ht="18.75" spans="1:3">
      <c r="A25" s="14">
        <v>23</v>
      </c>
      <c r="B25" s="6" t="s">
        <v>15</v>
      </c>
      <c r="C25" s="6">
        <v>94</v>
      </c>
    </row>
    <row r="26" ht="19.5" spans="1:3">
      <c r="A26" s="14">
        <v>24</v>
      </c>
      <c r="B26" s="6" t="s">
        <v>253</v>
      </c>
      <c r="C26" s="6">
        <v>104</v>
      </c>
    </row>
    <row r="27" ht="18.75" spans="1:3">
      <c r="A27" s="14">
        <v>25</v>
      </c>
      <c r="B27" s="6" t="s">
        <v>10</v>
      </c>
      <c r="C27" s="5">
        <v>58</v>
      </c>
    </row>
    <row r="28" ht="18.75" spans="1:3">
      <c r="A28" s="14">
        <v>26</v>
      </c>
      <c r="B28" s="6" t="s">
        <v>11</v>
      </c>
      <c r="C28" s="5">
        <v>80</v>
      </c>
    </row>
    <row r="29" ht="18.75" spans="1:3">
      <c r="A29" s="14">
        <v>27</v>
      </c>
      <c r="B29" s="6" t="s">
        <v>12</v>
      </c>
      <c r="C29" s="5">
        <v>91</v>
      </c>
    </row>
    <row r="30" ht="18.75" spans="1:3">
      <c r="A30" s="14">
        <v>28</v>
      </c>
      <c r="B30" s="6" t="s">
        <v>179</v>
      </c>
      <c r="C30" s="6">
        <v>220</v>
      </c>
    </row>
    <row r="31" ht="18.75" spans="1:3">
      <c r="A31" s="16">
        <v>29</v>
      </c>
      <c r="B31" s="6" t="s">
        <v>180</v>
      </c>
      <c r="C31" s="6">
        <v>220</v>
      </c>
    </row>
    <row r="32" ht="18.75" spans="1:3">
      <c r="A32" s="14">
        <v>30</v>
      </c>
      <c r="B32" s="6" t="s">
        <v>135</v>
      </c>
      <c r="C32" s="6">
        <v>30</v>
      </c>
    </row>
    <row r="33" ht="18.75" spans="1:3">
      <c r="A33" s="14">
        <v>31</v>
      </c>
      <c r="B33" s="6" t="s">
        <v>21</v>
      </c>
      <c r="C33" s="5">
        <v>165</v>
      </c>
    </row>
    <row r="34" ht="18.75" spans="1:3">
      <c r="A34" s="14">
        <v>32</v>
      </c>
      <c r="B34" s="6" t="s">
        <v>22</v>
      </c>
      <c r="C34" s="5">
        <v>165</v>
      </c>
    </row>
    <row r="35" ht="18.75" spans="1:3">
      <c r="A35" s="14">
        <v>33</v>
      </c>
      <c r="B35" s="6" t="s">
        <v>23</v>
      </c>
      <c r="C35" s="5">
        <v>165</v>
      </c>
    </row>
    <row r="36" ht="18.75" spans="1:3">
      <c r="A36" s="14">
        <v>34</v>
      </c>
      <c r="B36" s="6" t="s">
        <v>24</v>
      </c>
      <c r="C36" s="5">
        <v>165</v>
      </c>
    </row>
    <row r="37" ht="18.75" spans="1:3">
      <c r="A37" s="14">
        <v>35</v>
      </c>
      <c r="B37" s="6" t="s">
        <v>25</v>
      </c>
      <c r="C37" s="5">
        <v>10</v>
      </c>
    </row>
    <row r="38" ht="18.75" spans="1:3">
      <c r="A38" s="14">
        <v>36</v>
      </c>
      <c r="B38" s="6" t="s">
        <v>26</v>
      </c>
      <c r="C38" s="5">
        <v>170</v>
      </c>
    </row>
    <row r="39" ht="18.75" spans="1:3">
      <c r="A39" s="14">
        <v>37</v>
      </c>
      <c r="B39" s="17" t="s">
        <v>27</v>
      </c>
      <c r="C39" s="5">
        <v>170</v>
      </c>
    </row>
    <row r="40" ht="18.75" spans="1:3">
      <c r="A40" s="14">
        <v>38</v>
      </c>
      <c r="B40" s="18" t="s">
        <v>29</v>
      </c>
      <c r="C40" s="15">
        <v>114</v>
      </c>
    </row>
    <row r="41" ht="18.75" spans="1:3">
      <c r="A41" s="19" t="s">
        <v>254</v>
      </c>
      <c r="B41" s="20"/>
      <c r="C41" s="21">
        <f>SUM(C3:C40)</f>
        <v>4323</v>
      </c>
    </row>
  </sheetData>
  <mergeCells count="2">
    <mergeCell ref="A1:C1"/>
    <mergeCell ref="A41:B4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workbookViewId="0">
      <selection activeCell="B4" sqref="B4"/>
    </sheetView>
  </sheetViews>
  <sheetFormatPr defaultColWidth="9" defaultRowHeight="13.5" outlineLevelCol="2"/>
  <cols>
    <col min="1" max="1" width="12.375" customWidth="1"/>
    <col min="2" max="2" width="42.375" customWidth="1"/>
    <col min="3" max="3" width="29.375" customWidth="1"/>
  </cols>
  <sheetData>
    <row r="1" ht="76" customHeight="1" spans="1:3">
      <c r="A1" s="1" t="s">
        <v>256</v>
      </c>
      <c r="B1" s="2"/>
      <c r="C1" s="2"/>
    </row>
    <row r="2" ht="18.75" spans="1:3">
      <c r="A2" s="3" t="s">
        <v>4</v>
      </c>
      <c r="B2" s="3" t="s">
        <v>249</v>
      </c>
      <c r="C2" s="3" t="s">
        <v>250</v>
      </c>
    </row>
    <row r="3" ht="18.75" spans="1:3">
      <c r="A3" s="4">
        <v>1</v>
      </c>
      <c r="B3" s="4" t="s">
        <v>31</v>
      </c>
      <c r="C3" s="5">
        <v>20</v>
      </c>
    </row>
    <row r="4" ht="18.75" spans="1:3">
      <c r="A4" s="4">
        <v>2</v>
      </c>
      <c r="B4" s="4" t="s">
        <v>32</v>
      </c>
      <c r="C4" s="5">
        <v>20</v>
      </c>
    </row>
    <row r="5" ht="18.75" spans="1:3">
      <c r="A5" s="4">
        <v>3</v>
      </c>
      <c r="B5" s="4" t="s">
        <v>33</v>
      </c>
      <c r="C5" s="5">
        <v>30</v>
      </c>
    </row>
    <row r="6" ht="18.75" spans="1:3">
      <c r="A6" s="4">
        <v>4</v>
      </c>
      <c r="B6" s="4" t="s">
        <v>34</v>
      </c>
      <c r="C6" s="5">
        <v>10</v>
      </c>
    </row>
    <row r="7" ht="18.75" spans="1:3">
      <c r="A7" s="4">
        <v>5</v>
      </c>
      <c r="B7" s="4" t="s">
        <v>163</v>
      </c>
      <c r="C7" s="5">
        <v>30</v>
      </c>
    </row>
    <row r="8" ht="22.5" spans="1:3">
      <c r="A8" s="4">
        <v>6</v>
      </c>
      <c r="B8" s="4" t="s">
        <v>257</v>
      </c>
      <c r="C8" s="6">
        <v>50</v>
      </c>
    </row>
    <row r="9" ht="18.75" spans="1:3">
      <c r="A9" s="4">
        <v>7</v>
      </c>
      <c r="B9" s="4" t="s">
        <v>43</v>
      </c>
      <c r="C9" s="6">
        <v>152</v>
      </c>
    </row>
    <row r="10" ht="18.75" spans="1:3">
      <c r="A10" s="4">
        <v>8</v>
      </c>
      <c r="B10" s="4" t="s">
        <v>42</v>
      </c>
      <c r="C10" s="5">
        <v>110</v>
      </c>
    </row>
    <row r="11" ht="18.75" spans="1:3">
      <c r="A11" s="4">
        <v>9</v>
      </c>
      <c r="B11" s="4" t="s">
        <v>41</v>
      </c>
      <c r="C11" s="5">
        <v>110</v>
      </c>
    </row>
    <row r="12" ht="18.75" spans="1:3">
      <c r="A12" s="4">
        <v>10</v>
      </c>
      <c r="B12" s="4" t="s">
        <v>19</v>
      </c>
      <c r="C12" s="6">
        <v>112</v>
      </c>
    </row>
    <row r="13" ht="18.75" spans="1:3">
      <c r="A13" s="4">
        <v>11</v>
      </c>
      <c r="B13" s="4" t="s">
        <v>18</v>
      </c>
      <c r="C13" s="5">
        <v>150</v>
      </c>
    </row>
    <row r="14" ht="18.75" spans="1:3">
      <c r="A14" s="4">
        <v>12</v>
      </c>
      <c r="B14" s="4" t="s">
        <v>133</v>
      </c>
      <c r="C14" s="6">
        <v>112</v>
      </c>
    </row>
    <row r="15" ht="18.75" spans="1:3">
      <c r="A15" s="4">
        <v>13</v>
      </c>
      <c r="B15" s="7" t="s">
        <v>252</v>
      </c>
      <c r="C15" s="6">
        <v>102</v>
      </c>
    </row>
    <row r="16" ht="18.75" spans="1:3">
      <c r="A16" s="4">
        <v>14</v>
      </c>
      <c r="B16" s="4" t="s">
        <v>36</v>
      </c>
      <c r="C16" s="5">
        <v>150</v>
      </c>
    </row>
    <row r="17" ht="18.75" spans="1:3">
      <c r="A17" s="4">
        <v>15</v>
      </c>
      <c r="B17" s="4" t="s">
        <v>37</v>
      </c>
      <c r="C17" s="5">
        <v>142</v>
      </c>
    </row>
    <row r="18" ht="18.75" spans="1:3">
      <c r="A18" s="4">
        <v>16</v>
      </c>
      <c r="B18" s="4" t="s">
        <v>38</v>
      </c>
      <c r="C18" s="5">
        <v>142</v>
      </c>
    </row>
    <row r="19" ht="18.75" spans="1:3">
      <c r="A19" s="4">
        <v>17</v>
      </c>
      <c r="B19" s="4" t="s">
        <v>39</v>
      </c>
      <c r="C19" s="5">
        <v>142</v>
      </c>
    </row>
    <row r="20" ht="18.75" spans="1:3">
      <c r="A20" s="4">
        <v>18</v>
      </c>
      <c r="B20" s="4" t="s">
        <v>40</v>
      </c>
      <c r="C20" s="5">
        <v>142</v>
      </c>
    </row>
    <row r="21" ht="18.75" spans="1:3">
      <c r="A21" s="4">
        <v>19</v>
      </c>
      <c r="B21" s="4" t="s">
        <v>16</v>
      </c>
      <c r="C21" s="6">
        <v>142</v>
      </c>
    </row>
    <row r="22" ht="18.75" spans="1:3">
      <c r="A22" s="4">
        <v>20</v>
      </c>
      <c r="B22" s="4" t="s">
        <v>14</v>
      </c>
      <c r="C22" s="6">
        <v>142</v>
      </c>
    </row>
    <row r="23" ht="18.75" spans="1:3">
      <c r="A23" s="4">
        <v>21</v>
      </c>
      <c r="B23" s="4" t="s">
        <v>13</v>
      </c>
      <c r="C23" s="6">
        <v>142</v>
      </c>
    </row>
    <row r="24" ht="18.75" spans="1:3">
      <c r="A24" s="4">
        <v>22</v>
      </c>
      <c r="B24" s="4" t="s">
        <v>17</v>
      </c>
      <c r="C24" s="6">
        <v>150</v>
      </c>
    </row>
    <row r="25" ht="18.75" spans="1:3">
      <c r="A25" s="4">
        <v>23</v>
      </c>
      <c r="B25" s="4" t="s">
        <v>258</v>
      </c>
      <c r="C25" s="6">
        <v>94</v>
      </c>
    </row>
    <row r="26" ht="21" spans="1:3">
      <c r="A26" s="4">
        <v>24</v>
      </c>
      <c r="B26" s="4" t="s">
        <v>259</v>
      </c>
      <c r="C26" s="6">
        <v>104</v>
      </c>
    </row>
    <row r="27" ht="18.75" spans="1:3">
      <c r="A27" s="4">
        <v>25</v>
      </c>
      <c r="B27" s="4" t="s">
        <v>10</v>
      </c>
      <c r="C27" s="5">
        <v>58</v>
      </c>
    </row>
    <row r="28" ht="18.75" spans="1:3">
      <c r="A28" s="4">
        <v>26</v>
      </c>
      <c r="B28" s="4" t="s">
        <v>11</v>
      </c>
      <c r="C28" s="5">
        <v>80</v>
      </c>
    </row>
    <row r="29" ht="18.75" spans="1:3">
      <c r="A29" s="4">
        <v>27</v>
      </c>
      <c r="B29" s="4" t="s">
        <v>12</v>
      </c>
      <c r="C29" s="5">
        <v>91</v>
      </c>
    </row>
    <row r="30" ht="18.75" spans="1:3">
      <c r="A30" s="4">
        <v>28</v>
      </c>
      <c r="B30" s="4" t="s">
        <v>179</v>
      </c>
      <c r="C30" s="6">
        <v>220</v>
      </c>
    </row>
    <row r="31" ht="18.75" spans="1:3">
      <c r="A31" s="8">
        <v>29</v>
      </c>
      <c r="B31" s="4" t="s">
        <v>180</v>
      </c>
      <c r="C31" s="6">
        <v>220</v>
      </c>
    </row>
    <row r="32" ht="18.75" spans="1:3">
      <c r="A32" s="4">
        <v>30</v>
      </c>
      <c r="B32" s="9" t="s">
        <v>30</v>
      </c>
      <c r="C32" s="6">
        <v>114</v>
      </c>
    </row>
    <row r="33" ht="18.75" spans="1:3">
      <c r="A33" s="4">
        <v>31</v>
      </c>
      <c r="B33" s="4" t="s">
        <v>52</v>
      </c>
      <c r="C33" s="4">
        <v>30</v>
      </c>
    </row>
    <row r="34" ht="18.75" spans="1:3">
      <c r="A34" s="10" t="s">
        <v>254</v>
      </c>
      <c r="B34" s="11"/>
      <c r="C34" s="12">
        <f>SUM(C3:C33)</f>
        <v>3313</v>
      </c>
    </row>
  </sheetData>
  <mergeCells count="2">
    <mergeCell ref="A1:C1"/>
    <mergeCell ref="A34:B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1.生活饮用水</vt:lpstr>
      <vt:lpstr>2.地表水</vt:lpstr>
      <vt:lpstr>3.直饮水</vt:lpstr>
      <vt:lpstr>5.地下水</vt:lpstr>
      <vt:lpstr>4.包装饮用水</vt:lpstr>
      <vt:lpstr>6.污水出水</vt:lpstr>
      <vt:lpstr>7.医疗污水</vt:lpstr>
      <vt:lpstr>8.城市黑臭水体污</vt:lpstr>
      <vt:lpstr>9.公共卫生</vt:lpstr>
      <vt:lpstr>10聚氯化铝</vt:lpstr>
      <vt:lpstr>11矿泉水</vt:lpstr>
      <vt:lpstr>12二次供水</vt:lpstr>
      <vt:lpstr>生活饮用水37</vt:lpstr>
      <vt:lpstr>生活饮用水38</vt:lpstr>
      <vt:lpstr>15生活饮用水31（二氧化氯）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罗子山向乐</cp:lastModifiedBy>
  <dcterms:created xsi:type="dcterms:W3CDTF">2024-05-27T11:04:00Z</dcterms:created>
  <cp:lastPrinted>2024-05-29T09:07:00Z</cp:lastPrinted>
  <dcterms:modified xsi:type="dcterms:W3CDTF">2025-06-06T03:22:30Z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D8B2740CAE4240DCA6ADAF591A7EB067_13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